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60" windowWidth="19635" windowHeight="7950"/>
  </bookViews>
  <sheets>
    <sheet name="Classifica" sheetId="1" r:id="rId1"/>
    <sheet name="P.ti 3R" sheetId="2" r:id="rId2"/>
    <sheet name="P.ti CT" sheetId="3" r:id="rId3"/>
    <sheet name="SOcPtiT3R" sheetId="9" r:id="rId4"/>
    <sheet name="SocCTaKm" sheetId="10" r:id="rId5"/>
    <sheet name="Foglio1" sheetId="6" r:id="rId6"/>
  </sheets>
  <externalReferences>
    <externalReference r:id="rId7"/>
  </externalReferences>
  <definedNames>
    <definedName name="_xlnm._FilterDatabase" localSheetId="0" hidden="1">Classifica!$A$1:$R$420</definedName>
  </definedNames>
  <calcPr calcId="145621"/>
  <pivotCaches>
    <pivotCache cacheId="13" r:id="rId8"/>
  </pivotCaches>
</workbook>
</file>

<file path=xl/calcChain.xml><?xml version="1.0" encoding="utf-8"?>
<calcChain xmlns="http://schemas.openxmlformats.org/spreadsheetml/2006/main">
  <c r="T138" i="1" l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187" i="1"/>
  <c r="Q4" i="1" l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6" i="1"/>
  <c r="R126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3" i="1"/>
  <c r="R173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8" i="1"/>
  <c r="R188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2" i="1"/>
  <c r="R202" i="1"/>
  <c r="Q203" i="1"/>
  <c r="R203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2" i="1"/>
  <c r="R212" i="1"/>
  <c r="Q213" i="1"/>
  <c r="R213" i="1"/>
  <c r="Q214" i="1"/>
  <c r="R214" i="1"/>
  <c r="Q215" i="1"/>
  <c r="R215" i="1"/>
  <c r="Q216" i="1"/>
  <c r="R216" i="1"/>
  <c r="Q217" i="1"/>
  <c r="R217" i="1"/>
  <c r="Q218" i="1"/>
  <c r="R218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R225" i="1"/>
  <c r="Q226" i="1"/>
  <c r="R226" i="1"/>
  <c r="Q227" i="1"/>
  <c r="R227" i="1"/>
  <c r="Q228" i="1"/>
  <c r="R228" i="1"/>
  <c r="Q229" i="1"/>
  <c r="R229" i="1"/>
  <c r="Q230" i="1"/>
  <c r="R230" i="1"/>
  <c r="Q231" i="1"/>
  <c r="R231" i="1"/>
  <c r="Q232" i="1"/>
  <c r="R232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2" i="1"/>
  <c r="R242" i="1"/>
  <c r="Q243" i="1"/>
  <c r="R243" i="1"/>
  <c r="Q244" i="1"/>
  <c r="R244" i="1"/>
  <c r="Q245" i="1"/>
  <c r="R245" i="1"/>
  <c r="Q246" i="1"/>
  <c r="R246" i="1"/>
  <c r="Q247" i="1"/>
  <c r="R247" i="1"/>
  <c r="Q248" i="1"/>
  <c r="R248" i="1"/>
  <c r="Q249" i="1"/>
  <c r="R249" i="1"/>
  <c r="Q250" i="1"/>
  <c r="R250" i="1"/>
  <c r="Q251" i="1"/>
  <c r="R251" i="1"/>
  <c r="Q252" i="1"/>
  <c r="R252" i="1"/>
  <c r="Q253" i="1"/>
  <c r="R253" i="1"/>
  <c r="Q254" i="1"/>
  <c r="R254" i="1"/>
  <c r="Q255" i="1"/>
  <c r="R255" i="1"/>
  <c r="Q256" i="1"/>
  <c r="R256" i="1"/>
  <c r="Q257" i="1"/>
  <c r="R257" i="1"/>
  <c r="Q258" i="1"/>
  <c r="R258" i="1"/>
  <c r="Q259" i="1"/>
  <c r="R259" i="1"/>
  <c r="Q260" i="1"/>
  <c r="R260" i="1"/>
  <c r="Q261" i="1"/>
  <c r="R261" i="1"/>
  <c r="Q262" i="1"/>
  <c r="R262" i="1"/>
  <c r="Q263" i="1"/>
  <c r="R263" i="1"/>
  <c r="Q264" i="1"/>
  <c r="R264" i="1"/>
  <c r="Q265" i="1"/>
  <c r="R265" i="1"/>
  <c r="Q266" i="1"/>
  <c r="R266" i="1"/>
  <c r="Q267" i="1"/>
  <c r="R267" i="1"/>
  <c r="Q268" i="1"/>
  <c r="R268" i="1"/>
  <c r="Q269" i="1"/>
  <c r="R269" i="1"/>
  <c r="Q270" i="1"/>
  <c r="R270" i="1"/>
  <c r="Q271" i="1"/>
  <c r="R271" i="1"/>
  <c r="Q272" i="1"/>
  <c r="R272" i="1"/>
  <c r="Q273" i="1"/>
  <c r="R273" i="1"/>
  <c r="Q274" i="1"/>
  <c r="R274" i="1"/>
  <c r="Q275" i="1"/>
  <c r="R275" i="1"/>
  <c r="Q276" i="1"/>
  <c r="R276" i="1"/>
  <c r="Q277" i="1"/>
  <c r="R277" i="1"/>
  <c r="Q278" i="1"/>
  <c r="R278" i="1"/>
  <c r="Q279" i="1"/>
  <c r="R279" i="1"/>
  <c r="Q280" i="1"/>
  <c r="R280" i="1"/>
  <c r="Q281" i="1"/>
  <c r="R281" i="1"/>
  <c r="Q282" i="1"/>
  <c r="R282" i="1"/>
  <c r="Q283" i="1"/>
  <c r="R283" i="1"/>
  <c r="Q284" i="1"/>
  <c r="R284" i="1"/>
  <c r="Q285" i="1"/>
  <c r="R285" i="1"/>
  <c r="Q286" i="1"/>
  <c r="R286" i="1"/>
  <c r="Q287" i="1"/>
  <c r="R287" i="1"/>
  <c r="Q288" i="1"/>
  <c r="R288" i="1"/>
  <c r="Q289" i="1"/>
  <c r="R289" i="1"/>
  <c r="Q290" i="1"/>
  <c r="R290" i="1"/>
  <c r="Q291" i="1"/>
  <c r="R291" i="1"/>
  <c r="Q292" i="1"/>
  <c r="R292" i="1"/>
  <c r="Q293" i="1"/>
  <c r="R293" i="1"/>
  <c r="Q294" i="1"/>
  <c r="R294" i="1"/>
  <c r="Q295" i="1"/>
  <c r="R295" i="1"/>
  <c r="Q296" i="1"/>
  <c r="R296" i="1"/>
  <c r="Q297" i="1"/>
  <c r="R297" i="1"/>
  <c r="Q298" i="1"/>
  <c r="R298" i="1"/>
  <c r="Q299" i="1"/>
  <c r="R299" i="1"/>
  <c r="Q300" i="1"/>
  <c r="R300" i="1"/>
  <c r="Q301" i="1"/>
  <c r="R301" i="1"/>
  <c r="Q302" i="1"/>
  <c r="R302" i="1"/>
  <c r="Q303" i="1"/>
  <c r="R303" i="1"/>
  <c r="Q304" i="1"/>
  <c r="R304" i="1"/>
  <c r="Q305" i="1"/>
  <c r="R305" i="1"/>
  <c r="Q306" i="1"/>
  <c r="R306" i="1"/>
  <c r="Q307" i="1"/>
  <c r="R307" i="1"/>
  <c r="Q308" i="1"/>
  <c r="R308" i="1"/>
  <c r="Q309" i="1"/>
  <c r="R309" i="1"/>
  <c r="Q310" i="1"/>
  <c r="R310" i="1"/>
  <c r="Q311" i="1"/>
  <c r="R311" i="1"/>
  <c r="Q312" i="1"/>
  <c r="R312" i="1"/>
  <c r="Q313" i="1"/>
  <c r="R313" i="1"/>
  <c r="Q314" i="1"/>
  <c r="R314" i="1"/>
  <c r="Q315" i="1"/>
  <c r="R315" i="1"/>
  <c r="Q316" i="1"/>
  <c r="R316" i="1"/>
  <c r="Q317" i="1"/>
  <c r="R317" i="1"/>
  <c r="Q318" i="1"/>
  <c r="R318" i="1"/>
  <c r="Q319" i="1"/>
  <c r="R319" i="1"/>
  <c r="Q320" i="1"/>
  <c r="R320" i="1"/>
  <c r="Q321" i="1"/>
  <c r="R321" i="1"/>
  <c r="Q322" i="1"/>
  <c r="R322" i="1"/>
  <c r="Q323" i="1"/>
  <c r="R323" i="1"/>
  <c r="Q324" i="1"/>
  <c r="R324" i="1"/>
  <c r="Q325" i="1"/>
  <c r="R325" i="1"/>
  <c r="Q326" i="1"/>
  <c r="R326" i="1"/>
  <c r="Q327" i="1"/>
  <c r="R327" i="1"/>
  <c r="Q328" i="1"/>
  <c r="R328" i="1"/>
  <c r="Q329" i="1"/>
  <c r="R329" i="1"/>
  <c r="Q330" i="1"/>
  <c r="R330" i="1"/>
  <c r="Q331" i="1"/>
  <c r="R331" i="1"/>
  <c r="Q332" i="1"/>
  <c r="R332" i="1"/>
  <c r="Q333" i="1"/>
  <c r="R333" i="1"/>
  <c r="Q334" i="1"/>
  <c r="R334" i="1"/>
  <c r="Q335" i="1"/>
  <c r="R335" i="1"/>
  <c r="Q336" i="1"/>
  <c r="R336" i="1"/>
  <c r="Q337" i="1"/>
  <c r="R337" i="1"/>
  <c r="Q338" i="1"/>
  <c r="R338" i="1"/>
  <c r="Q339" i="1"/>
  <c r="R339" i="1"/>
  <c r="Q340" i="1"/>
  <c r="R340" i="1"/>
  <c r="Q341" i="1"/>
  <c r="R341" i="1"/>
  <c r="Q342" i="1"/>
  <c r="R342" i="1"/>
  <c r="Q343" i="1"/>
  <c r="R343" i="1"/>
  <c r="Q344" i="1"/>
  <c r="R344" i="1"/>
  <c r="Q345" i="1"/>
  <c r="R345" i="1"/>
  <c r="Q346" i="1"/>
  <c r="R346" i="1"/>
  <c r="Q347" i="1"/>
  <c r="R347" i="1"/>
  <c r="Q348" i="1"/>
  <c r="R348" i="1"/>
  <c r="Q349" i="1"/>
  <c r="R349" i="1"/>
  <c r="Q350" i="1"/>
  <c r="R350" i="1"/>
  <c r="Q351" i="1"/>
  <c r="R351" i="1"/>
  <c r="Q352" i="1"/>
  <c r="R352" i="1"/>
  <c r="Q353" i="1"/>
  <c r="R353" i="1"/>
  <c r="Q354" i="1"/>
  <c r="R354" i="1"/>
  <c r="Q355" i="1"/>
  <c r="R355" i="1"/>
  <c r="Q356" i="1"/>
  <c r="R356" i="1"/>
  <c r="Q357" i="1"/>
  <c r="R357" i="1"/>
  <c r="Q358" i="1"/>
  <c r="R358" i="1"/>
  <c r="Q359" i="1"/>
  <c r="R359" i="1"/>
  <c r="Q360" i="1"/>
  <c r="R360" i="1"/>
  <c r="Q361" i="1"/>
  <c r="R361" i="1"/>
  <c r="Q362" i="1"/>
  <c r="R362" i="1"/>
  <c r="Q363" i="1"/>
  <c r="R363" i="1"/>
  <c r="Q364" i="1"/>
  <c r="R364" i="1"/>
  <c r="Q2" i="1"/>
  <c r="R2" i="1"/>
  <c r="A417" i="1" l="1"/>
  <c r="A418" i="1"/>
  <c r="A419" i="1"/>
  <c r="A420" i="1"/>
  <c r="A364" i="1" l="1"/>
  <c r="A365" i="1" l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D2" i="6" l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A362" i="1" l="1"/>
  <c r="A230" i="1"/>
  <c r="A57" i="1"/>
  <c r="A231" i="1"/>
  <c r="A132" i="1"/>
  <c r="A82" i="1"/>
  <c r="A58" i="1"/>
  <c r="A363" i="1"/>
  <c r="A233" i="1"/>
  <c r="A59" i="1"/>
  <c r="A15" i="1"/>
  <c r="A83" i="1"/>
  <c r="A54" i="1"/>
  <c r="A74" i="1"/>
  <c r="A75" i="1"/>
  <c r="A115" i="1"/>
  <c r="A116" i="1"/>
  <c r="A25" i="1"/>
  <c r="A204" i="1"/>
  <c r="A327" i="1"/>
  <c r="A328" i="1"/>
  <c r="A205" i="1"/>
  <c r="A329" i="1"/>
  <c r="A206" i="1"/>
  <c r="A207" i="1"/>
  <c r="Q3" i="1" l="1"/>
  <c r="R3" i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A40" i="1" l="1"/>
  <c r="A41" i="1"/>
  <c r="A42" i="1"/>
  <c r="A43" i="1"/>
  <c r="A337" i="1"/>
  <c r="A338" i="1"/>
  <c r="A44" i="1"/>
  <c r="A340" i="1"/>
  <c r="A214" i="1"/>
  <c r="A121" i="1"/>
  <c r="A45" i="1"/>
  <c r="A343" i="1"/>
  <c r="A344" i="1"/>
  <c r="A346" i="1"/>
  <c r="A347" i="1"/>
  <c r="A124" i="1"/>
  <c r="A348" i="1"/>
  <c r="A349" i="1"/>
  <c r="A220" i="1"/>
  <c r="A221" i="1"/>
  <c r="A46" i="1"/>
  <c r="A223" i="1"/>
  <c r="A224" i="1"/>
  <c r="A225" i="1"/>
  <c r="A354" i="1"/>
  <c r="A127" i="1"/>
  <c r="A355" i="1"/>
  <c r="A356" i="1"/>
  <c r="A357" i="1"/>
  <c r="A130" i="1"/>
  <c r="A47" i="1"/>
  <c r="A228" i="1"/>
  <c r="A229" i="1"/>
  <c r="A131" i="1"/>
  <c r="A361" i="1"/>
  <c r="A48" i="1"/>
  <c r="A133" i="1"/>
  <c r="A232" i="1"/>
  <c r="A234" i="1"/>
  <c r="A235" i="1"/>
  <c r="A236" i="1"/>
  <c r="A84" i="1"/>
  <c r="A134" i="1"/>
  <c r="A237" i="1"/>
  <c r="A85" i="1"/>
  <c r="A135" i="1"/>
  <c r="A86" i="1"/>
  <c r="A136" i="1"/>
  <c r="A26" i="1"/>
  <c r="A238" i="1"/>
  <c r="A137" i="1"/>
  <c r="A239" i="1"/>
  <c r="A240" i="1"/>
  <c r="A241" i="1"/>
  <c r="A242" i="1"/>
  <c r="A243" i="1"/>
  <c r="A244" i="1"/>
  <c r="A138" i="1"/>
  <c r="A245" i="1"/>
  <c r="A49" i="1"/>
  <c r="A50" i="1"/>
  <c r="A139" i="1"/>
  <c r="A246" i="1"/>
  <c r="A87" i="1"/>
  <c r="A51" i="1"/>
  <c r="A140" i="1"/>
  <c r="A247" i="1"/>
  <c r="A248" i="1"/>
  <c r="A88" i="1"/>
  <c r="A249" i="1"/>
  <c r="A250" i="1"/>
  <c r="A251" i="1"/>
  <c r="A141" i="1"/>
  <c r="A142" i="1"/>
  <c r="A143" i="1"/>
  <c r="A252" i="1"/>
  <c r="A144" i="1"/>
  <c r="A253" i="1"/>
  <c r="A254" i="1"/>
  <c r="A255" i="1"/>
  <c r="A256" i="1"/>
  <c r="A257" i="1"/>
  <c r="A145" i="1"/>
  <c r="A258" i="1"/>
  <c r="A146" i="1"/>
  <c r="A259" i="1"/>
  <c r="A260" i="1"/>
  <c r="A147" i="1"/>
  <c r="A89" i="1"/>
  <c r="A148" i="1"/>
  <c r="A149" i="1"/>
  <c r="A261" i="1"/>
  <c r="A150" i="1"/>
  <c r="A151" i="1"/>
  <c r="A262" i="1"/>
  <c r="A52" i="1"/>
  <c r="A263" i="1"/>
  <c r="A264" i="1"/>
  <c r="A265" i="1"/>
  <c r="A152" i="1"/>
  <c r="A53" i="1"/>
  <c r="A60" i="1"/>
  <c r="A266" i="1"/>
  <c r="A267" i="1"/>
  <c r="A268" i="1"/>
  <c r="A269" i="1"/>
  <c r="A16" i="1"/>
  <c r="A270" i="1"/>
  <c r="A271" i="1"/>
  <c r="A90" i="1"/>
  <c r="A153" i="1"/>
  <c r="A272" i="1"/>
  <c r="A154" i="1"/>
  <c r="A273" i="1"/>
  <c r="A274" i="1"/>
  <c r="A275" i="1"/>
  <c r="A276" i="1"/>
  <c r="A91" i="1"/>
  <c r="A277" i="1"/>
  <c r="A155" i="1"/>
  <c r="A278" i="1"/>
  <c r="A156" i="1"/>
  <c r="A92" i="1"/>
  <c r="A279" i="1"/>
  <c r="A157" i="1"/>
  <c r="A158" i="1"/>
  <c r="A280" i="1"/>
  <c r="A159" i="1"/>
  <c r="A93" i="1"/>
  <c r="A160" i="1"/>
  <c r="A281" i="1"/>
  <c r="A282" i="1"/>
  <c r="A283" i="1"/>
  <c r="A3" i="1"/>
  <c r="A284" i="1"/>
  <c r="A285" i="1"/>
  <c r="A286" i="1"/>
  <c r="A287" i="1"/>
  <c r="A61" i="1"/>
  <c r="A161" i="1"/>
  <c r="A162" i="1"/>
  <c r="A62" i="1"/>
  <c r="A17" i="1"/>
  <c r="A94" i="1"/>
  <c r="A288" i="1"/>
  <c r="A27" i="1"/>
  <c r="A95" i="1"/>
  <c r="A289" i="1"/>
  <c r="A163" i="1"/>
  <c r="A164" i="1"/>
  <c r="A165" i="1"/>
  <c r="A290" i="1"/>
  <c r="A291" i="1"/>
  <c r="A292" i="1"/>
  <c r="A166" i="1"/>
  <c r="A63" i="1"/>
  <c r="A293" i="1"/>
  <c r="A294" i="1"/>
  <c r="A167" i="1"/>
  <c r="A96" i="1"/>
  <c r="A168" i="1"/>
  <c r="A295" i="1"/>
  <c r="A64" i="1"/>
  <c r="A169" i="1"/>
  <c r="A65" i="1"/>
  <c r="A28" i="1"/>
  <c r="A170" i="1"/>
  <c r="A296" i="1"/>
  <c r="A66" i="1"/>
  <c r="A67" i="1"/>
  <c r="A171" i="1"/>
  <c r="A4" i="1"/>
  <c r="A29" i="1"/>
  <c r="A30" i="1"/>
  <c r="A172" i="1"/>
  <c r="A173" i="1"/>
  <c r="A68" i="1"/>
  <c r="A97" i="1"/>
  <c r="A98" i="1"/>
  <c r="A297" i="1"/>
  <c r="A174" i="1"/>
  <c r="A175" i="1"/>
  <c r="A99" i="1"/>
  <c r="A176" i="1"/>
  <c r="A298" i="1"/>
  <c r="A5" i="1"/>
  <c r="A177" i="1"/>
  <c r="A100" i="1"/>
  <c r="A101" i="1"/>
  <c r="A299" i="1"/>
  <c r="A300" i="1"/>
  <c r="A301" i="1"/>
  <c r="A178" i="1"/>
  <c r="A302" i="1"/>
  <c r="A31" i="1"/>
  <c r="A179" i="1"/>
  <c r="A303" i="1"/>
  <c r="A304" i="1"/>
  <c r="A180" i="1"/>
  <c r="A305" i="1"/>
  <c r="A306" i="1"/>
  <c r="A102" i="1"/>
  <c r="A32" i="1"/>
  <c r="A307" i="1"/>
  <c r="A18" i="1"/>
  <c r="A103" i="1"/>
  <c r="A181" i="1"/>
  <c r="A308" i="1"/>
  <c r="A182" i="1"/>
  <c r="A183" i="1"/>
  <c r="A6" i="1"/>
  <c r="A184" i="1"/>
  <c r="A309" i="1"/>
  <c r="A104" i="1"/>
  <c r="A185" i="1"/>
  <c r="A19" i="1"/>
  <c r="A20" i="1"/>
  <c r="A310" i="1"/>
  <c r="A186" i="1"/>
  <c r="A69" i="1"/>
  <c r="A7" i="1"/>
  <c r="A70" i="1"/>
  <c r="A311" i="1"/>
  <c r="A187" i="1"/>
  <c r="A312" i="1"/>
  <c r="A313" i="1"/>
  <c r="A314" i="1"/>
  <c r="A315" i="1"/>
  <c r="A316" i="1"/>
  <c r="A105" i="1"/>
  <c r="A188" i="1"/>
  <c r="A317" i="1"/>
  <c r="A318" i="1"/>
  <c r="A21" i="1"/>
  <c r="A106" i="1"/>
  <c r="A319" i="1"/>
  <c r="A107" i="1"/>
  <c r="A320" i="1"/>
  <c r="A189" i="1"/>
  <c r="A108" i="1"/>
  <c r="A190" i="1"/>
  <c r="A321" i="1"/>
  <c r="A191" i="1"/>
  <c r="A109" i="1"/>
  <c r="A33" i="1"/>
  <c r="A34" i="1"/>
  <c r="A192" i="1"/>
  <c r="A71" i="1"/>
  <c r="A110" i="1"/>
  <c r="A193" i="1"/>
  <c r="A35" i="1"/>
  <c r="A194" i="1"/>
  <c r="A322" i="1"/>
  <c r="A36" i="1"/>
  <c r="A323" i="1"/>
  <c r="A8" i="1"/>
  <c r="A195" i="1"/>
  <c r="A22" i="1"/>
  <c r="A9" i="1"/>
  <c r="A196" i="1"/>
  <c r="A197" i="1"/>
  <c r="A198" i="1"/>
  <c r="A199" i="1"/>
  <c r="A10" i="1"/>
  <c r="A111" i="1"/>
  <c r="A324" i="1"/>
  <c r="A23" i="1"/>
  <c r="A37" i="1"/>
  <c r="A11" i="1"/>
  <c r="A112" i="1"/>
  <c r="A200" i="1"/>
  <c r="A113" i="1"/>
  <c r="A325" i="1"/>
  <c r="A72" i="1"/>
  <c r="A114" i="1"/>
  <c r="A73" i="1"/>
  <c r="A12" i="1"/>
  <c r="A13" i="1"/>
  <c r="A326" i="1"/>
  <c r="A201" i="1"/>
  <c r="A202" i="1"/>
  <c r="A38" i="1"/>
  <c r="A24" i="1"/>
  <c r="A39" i="1"/>
  <c r="A203" i="1"/>
  <c r="A117" i="1"/>
  <c r="A330" i="1"/>
  <c r="A208" i="1"/>
  <c r="A331" i="1"/>
  <c r="A332" i="1"/>
  <c r="A209" i="1"/>
  <c r="A118" i="1"/>
  <c r="A210" i="1"/>
  <c r="A119" i="1"/>
  <c r="A333" i="1"/>
  <c r="A76" i="1"/>
  <c r="A120" i="1"/>
  <c r="A77" i="1"/>
  <c r="A334" i="1"/>
  <c r="A78" i="1"/>
  <c r="A335" i="1"/>
  <c r="A55" i="1"/>
  <c r="A336" i="1"/>
  <c r="A211" i="1"/>
  <c r="A212" i="1"/>
  <c r="A339" i="1"/>
  <c r="A79" i="1"/>
  <c r="A213" i="1"/>
  <c r="A341" i="1"/>
  <c r="A342" i="1"/>
  <c r="A80" i="1"/>
  <c r="A215" i="1"/>
  <c r="A345" i="1"/>
  <c r="A216" i="1"/>
  <c r="A217" i="1"/>
  <c r="A122" i="1"/>
  <c r="A123" i="1"/>
  <c r="A2" i="1"/>
  <c r="A218" i="1"/>
  <c r="A219" i="1"/>
  <c r="A125" i="1"/>
  <c r="A350" i="1"/>
  <c r="A56" i="1"/>
  <c r="A81" i="1"/>
  <c r="A351" i="1"/>
  <c r="A352" i="1"/>
  <c r="A353" i="1"/>
  <c r="A222" i="1"/>
  <c r="A126" i="1"/>
  <c r="A128" i="1"/>
  <c r="A226" i="1"/>
  <c r="A129" i="1"/>
  <c r="A358" i="1"/>
  <c r="A227" i="1"/>
  <c r="A359" i="1"/>
  <c r="A360" i="1"/>
  <c r="A14" i="1"/>
</calcChain>
</file>

<file path=xl/sharedStrings.xml><?xml version="1.0" encoding="utf-8"?>
<sst xmlns="http://schemas.openxmlformats.org/spreadsheetml/2006/main" count="4060" uniqueCount="1533">
  <si>
    <t>Cognome</t>
  </si>
  <si>
    <t>Nome</t>
  </si>
  <si>
    <t>Nato Il</t>
  </si>
  <si>
    <t>License</t>
  </si>
  <si>
    <t>Squadra</t>
  </si>
  <si>
    <t>TeamCode</t>
  </si>
  <si>
    <t>Giri</t>
  </si>
  <si>
    <t>Tempo</t>
  </si>
  <si>
    <t>Media Km</t>
  </si>
  <si>
    <t>JACOPO</t>
  </si>
  <si>
    <t>M</t>
  </si>
  <si>
    <t>FRANCESCO</t>
  </si>
  <si>
    <t>CICLI TADDEI</t>
  </si>
  <si>
    <t>08Z2799</t>
  </si>
  <si>
    <t>CHIARINI</t>
  </si>
  <si>
    <t>RICCARDO</t>
  </si>
  <si>
    <t>ANDREA</t>
  </si>
  <si>
    <t>FAILLI</t>
  </si>
  <si>
    <t>383384T</t>
  </si>
  <si>
    <t>CRISTIAN</t>
  </si>
  <si>
    <t>GUIDI</t>
  </si>
  <si>
    <t>LORENZO</t>
  </si>
  <si>
    <t>705966D</t>
  </si>
  <si>
    <t>TEAM SCOTT PASQUINI STELLA AZZURRA</t>
  </si>
  <si>
    <t>08N1880</t>
  </si>
  <si>
    <t>ELMT</t>
  </si>
  <si>
    <t>FRANCO</t>
  </si>
  <si>
    <t>ACCORDI</t>
  </si>
  <si>
    <t>LUCA</t>
  </si>
  <si>
    <t>A141379</t>
  </si>
  <si>
    <t>PIERPAOLI</t>
  </si>
  <si>
    <t>706776P</t>
  </si>
  <si>
    <t>TEAM CINGOLANI</t>
  </si>
  <si>
    <t>09W0721</t>
  </si>
  <si>
    <t>GALEOTTI</t>
  </si>
  <si>
    <t>MARCO</t>
  </si>
  <si>
    <t>A167858</t>
  </si>
  <si>
    <t>M1</t>
  </si>
  <si>
    <t>GIORGINI</t>
  </si>
  <si>
    <t>DAVIDE</t>
  </si>
  <si>
    <t>GALLI</t>
  </si>
  <si>
    <t>GIULIO</t>
  </si>
  <si>
    <t>967950F</t>
  </si>
  <si>
    <t>ENRICO</t>
  </si>
  <si>
    <t>ZEROZERO IKI SPORT</t>
  </si>
  <si>
    <t>08V3299</t>
  </si>
  <si>
    <t>M2</t>
  </si>
  <si>
    <t>ACCO</t>
  </si>
  <si>
    <t>820924J</t>
  </si>
  <si>
    <t>ASD CICLISSIMO BIKE TEAM</t>
  </si>
  <si>
    <t>08D3124</t>
  </si>
  <si>
    <t>ROSELLI</t>
  </si>
  <si>
    <t>ASD BIKING RACING TEAM</t>
  </si>
  <si>
    <t>08H3136</t>
  </si>
  <si>
    <t>M3</t>
  </si>
  <si>
    <t>TOCCAFONDI</t>
  </si>
  <si>
    <t>MATTIA</t>
  </si>
  <si>
    <t>A213768</t>
  </si>
  <si>
    <t>GIACOMO</t>
  </si>
  <si>
    <t>SIMONE</t>
  </si>
  <si>
    <t>NICOLA</t>
  </si>
  <si>
    <t>MENGHETTI</t>
  </si>
  <si>
    <t>PETER</t>
  </si>
  <si>
    <t>A192405</t>
  </si>
  <si>
    <t>TEAM PASSION FAENTINA</t>
  </si>
  <si>
    <t>07Y1866</t>
  </si>
  <si>
    <t>ROSSI</t>
  </si>
  <si>
    <t>DANIELE</t>
  </si>
  <si>
    <t>A166781</t>
  </si>
  <si>
    <t>ARRETIUM TEAM SPECIALIZED</t>
  </si>
  <si>
    <t>08C3123</t>
  </si>
  <si>
    <t>FEOLA</t>
  </si>
  <si>
    <t>A207873</t>
  </si>
  <si>
    <t>BOTTECCHIA FACTORY TEAM</t>
  </si>
  <si>
    <t>08S2753</t>
  </si>
  <si>
    <t>VANNI</t>
  </si>
  <si>
    <t>TOMMASO</t>
  </si>
  <si>
    <t>GABRIELE</t>
  </si>
  <si>
    <t>CONTEMORI</t>
  </si>
  <si>
    <t>DONKEY BIKE CLUB SINALUNGA</t>
  </si>
  <si>
    <t>L090405</t>
  </si>
  <si>
    <t>TINI</t>
  </si>
  <si>
    <t>UC PETRIGNANO</t>
  </si>
  <si>
    <t>COLLINI</t>
  </si>
  <si>
    <t>A246568</t>
  </si>
  <si>
    <t>TEAM ESSERE</t>
  </si>
  <si>
    <t>07Z1971</t>
  </si>
  <si>
    <t>GS AVIS PRATOVECCHIO</t>
  </si>
  <si>
    <t>08C3016</t>
  </si>
  <si>
    <t>CORSETTI</t>
  </si>
  <si>
    <t>571614V</t>
  </si>
  <si>
    <t>STEFANO</t>
  </si>
  <si>
    <t>PALLECCHI</t>
  </si>
  <si>
    <t>FEDERICO</t>
  </si>
  <si>
    <t>980912P</t>
  </si>
  <si>
    <t>A221910</t>
  </si>
  <si>
    <t>BOMBARDIER SQUADRA CORSE ASD</t>
  </si>
  <si>
    <t>07Z1955</t>
  </si>
  <si>
    <t>MARINCIONI</t>
  </si>
  <si>
    <t>GIORGIO</t>
  </si>
  <si>
    <t>A101620</t>
  </si>
  <si>
    <t>GIULIODORI RENZO ASD</t>
  </si>
  <si>
    <t>09L1007</t>
  </si>
  <si>
    <t>LARGHI</t>
  </si>
  <si>
    <t>A169283</t>
  </si>
  <si>
    <t>ASD GS POPPI BP MOTION</t>
  </si>
  <si>
    <t>08W3229</t>
  </si>
  <si>
    <t>RICCI</t>
  </si>
  <si>
    <t>A223520</t>
  </si>
  <si>
    <t>ALESSIO</t>
  </si>
  <si>
    <t>CTM CENTRO DEDICATO AL CICLISMO ASD</t>
  </si>
  <si>
    <t>FORMELLI</t>
  </si>
  <si>
    <t>ALESSANDRO</t>
  </si>
  <si>
    <t>A077486</t>
  </si>
  <si>
    <t>FADINI</t>
  </si>
  <si>
    <t>M4</t>
  </si>
  <si>
    <t>ASCD VALLE DEL CONCA</t>
  </si>
  <si>
    <t>07W1944</t>
  </si>
  <si>
    <t>EMANUELE</t>
  </si>
  <si>
    <t>FABBRI</t>
  </si>
  <si>
    <t>CHRISTIAN</t>
  </si>
  <si>
    <t>A191203</t>
  </si>
  <si>
    <t>SANTOLINI</t>
  </si>
  <si>
    <t>CRISTIANO</t>
  </si>
  <si>
    <t>A026169</t>
  </si>
  <si>
    <t>PASSATEMPO CYCLING TEAM ASD</t>
  </si>
  <si>
    <t>09K0933</t>
  </si>
  <si>
    <t>CANNUGI</t>
  </si>
  <si>
    <t>NICOLO'</t>
  </si>
  <si>
    <t>865949C</t>
  </si>
  <si>
    <t>NICCOLO'</t>
  </si>
  <si>
    <t>GIACOMINI</t>
  </si>
  <si>
    <t>MAURIZIO</t>
  </si>
  <si>
    <t>PROBIKERS</t>
  </si>
  <si>
    <t>H035731</t>
  </si>
  <si>
    <t>CASTOM4 TEAM CASELLI</t>
  </si>
  <si>
    <t>M5</t>
  </si>
  <si>
    <t>MASONI</t>
  </si>
  <si>
    <t>A247896</t>
  </si>
  <si>
    <t>MOROZZI</t>
  </si>
  <si>
    <t>588711Y</t>
  </si>
  <si>
    <t>TUTTO BIKE TEAM</t>
  </si>
  <si>
    <t>08L3171</t>
  </si>
  <si>
    <t>M6</t>
  </si>
  <si>
    <t>GESSI</t>
  </si>
  <si>
    <t>A245048</t>
  </si>
  <si>
    <t>BERTELLI</t>
  </si>
  <si>
    <t>723810W</t>
  </si>
  <si>
    <t>BROVELLI</t>
  </si>
  <si>
    <t>A111011</t>
  </si>
  <si>
    <t>GS CASTELTROSINO SUPERBIKE</t>
  </si>
  <si>
    <t>SANTACROCE</t>
  </si>
  <si>
    <t>SALVATORE</t>
  </si>
  <si>
    <t>A109087</t>
  </si>
  <si>
    <t>MICHELE</t>
  </si>
  <si>
    <t>FABIO</t>
  </si>
  <si>
    <t>SAMUELE</t>
  </si>
  <si>
    <t>EDOARDO</t>
  </si>
  <si>
    <t>SEMENZATO</t>
  </si>
  <si>
    <t>MARCELLO</t>
  </si>
  <si>
    <t>A130664</t>
  </si>
  <si>
    <t>FIORENTINI</t>
  </si>
  <si>
    <t>A020403</t>
  </si>
  <si>
    <t>LIVI</t>
  </si>
  <si>
    <t>TEAM MONDOBICI TECNOPLAST</t>
  </si>
  <si>
    <t>09D0568</t>
  </si>
  <si>
    <t>PAPAVERI</t>
  </si>
  <si>
    <t>RENATO</t>
  </si>
  <si>
    <t>571656F</t>
  </si>
  <si>
    <t>GUIDO</t>
  </si>
  <si>
    <t>L109175</t>
  </si>
  <si>
    <t>12RM455</t>
  </si>
  <si>
    <t>MARIANO</t>
  </si>
  <si>
    <t>TRAMONTANA</t>
  </si>
  <si>
    <t>A125923</t>
  </si>
  <si>
    <t>TEAM MUSTANG BIKE</t>
  </si>
  <si>
    <t>11J3454</t>
  </si>
  <si>
    <t>JU</t>
  </si>
  <si>
    <t>GARGIANI</t>
  </si>
  <si>
    <t>A077722</t>
  </si>
  <si>
    <t>MESSANO</t>
  </si>
  <si>
    <t>A109080</t>
  </si>
  <si>
    <t>GUSTATREVI MTB</t>
  </si>
  <si>
    <t>RAGGINI</t>
  </si>
  <si>
    <t>ELIA</t>
  </si>
  <si>
    <t>A245692</t>
  </si>
  <si>
    <t>PORCIATTI</t>
  </si>
  <si>
    <t>A165783</t>
  </si>
  <si>
    <t>A176350</t>
  </si>
  <si>
    <t>ASD I MUFLONI RACING TEAM</t>
  </si>
  <si>
    <t>09G0809</t>
  </si>
  <si>
    <t>CIOLLI</t>
  </si>
  <si>
    <t>FILIPPO</t>
  </si>
  <si>
    <t>ABETONE GRAVITY TEAM ASD</t>
  </si>
  <si>
    <t>VALLOREIA</t>
  </si>
  <si>
    <t>A248844</t>
  </si>
  <si>
    <t>GAMBELLI</t>
  </si>
  <si>
    <t>MASSIMO</t>
  </si>
  <si>
    <t>891546K</t>
  </si>
  <si>
    <t>ASD CICLI MONTANINI</t>
  </si>
  <si>
    <t>MICHAEL</t>
  </si>
  <si>
    <t>A216661</t>
  </si>
  <si>
    <t>GUGLIELMI</t>
  </si>
  <si>
    <t>MATTEO</t>
  </si>
  <si>
    <t>A246571</t>
  </si>
  <si>
    <t>FELICI</t>
  </si>
  <si>
    <t>BARTOLINI</t>
  </si>
  <si>
    <t>SAURO</t>
  </si>
  <si>
    <t>TEAM ERREPI ASD</t>
  </si>
  <si>
    <t>08Q3286</t>
  </si>
  <si>
    <t>ROBERTO</t>
  </si>
  <si>
    <t>ASD CICLOWATT</t>
  </si>
  <si>
    <t>ASD TESTI CICLI</t>
  </si>
  <si>
    <t>MONTI</t>
  </si>
  <si>
    <t>A191210</t>
  </si>
  <si>
    <t>CIRIACI</t>
  </si>
  <si>
    <t>A061376</t>
  </si>
  <si>
    <t>AVIS BIKE CINGOLI</t>
  </si>
  <si>
    <t>09D0265</t>
  </si>
  <si>
    <t>GIUSEPPE</t>
  </si>
  <si>
    <t>MARIO</t>
  </si>
  <si>
    <t>ASD H3O RACE TEAM</t>
  </si>
  <si>
    <t>H110747</t>
  </si>
  <si>
    <t>LEONARDO</t>
  </si>
  <si>
    <t>ASD TURBOLENTI RIVODUTRI</t>
  </si>
  <si>
    <t>ANGELINI</t>
  </si>
  <si>
    <t>A246566</t>
  </si>
  <si>
    <t>SILVI</t>
  </si>
  <si>
    <t>ASD ARES BIKE TEAM</t>
  </si>
  <si>
    <t>10MC054</t>
  </si>
  <si>
    <t>TEAM REVOLUTION BIKE</t>
  </si>
  <si>
    <t>TONDINI</t>
  </si>
  <si>
    <t>MIRKO</t>
  </si>
  <si>
    <t>TEAM GIOVANNELLI</t>
  </si>
  <si>
    <t>L080519</t>
  </si>
  <si>
    <t>FRASSETTO</t>
  </si>
  <si>
    <t>SEBASTIANO</t>
  </si>
  <si>
    <t>668694P</t>
  </si>
  <si>
    <t>A164681</t>
  </si>
  <si>
    <t>CIABATTI</t>
  </si>
  <si>
    <t>GIAMPIERO</t>
  </si>
  <si>
    <t>A134707</t>
  </si>
  <si>
    <t>A251716</t>
  </si>
  <si>
    <t>POTRISI</t>
  </si>
  <si>
    <t>ASD BICIPEDIA</t>
  </si>
  <si>
    <t>L023840</t>
  </si>
  <si>
    <t>CAPPELLI</t>
  </si>
  <si>
    <t>ALEX</t>
  </si>
  <si>
    <t>ASD FRECCE ROSSE RIMINI</t>
  </si>
  <si>
    <t>07W1928</t>
  </si>
  <si>
    <t>782278Q</t>
  </si>
  <si>
    <t>GS CICLI GAUDENZI</t>
  </si>
  <si>
    <t>08Z1704</t>
  </si>
  <si>
    <t>ALATRI BIKE ASD</t>
  </si>
  <si>
    <t>ASTOLFI</t>
  </si>
  <si>
    <t>OMAR</t>
  </si>
  <si>
    <t>SOTTILI</t>
  </si>
  <si>
    <t>A135403</t>
  </si>
  <si>
    <t>MAZZONI</t>
  </si>
  <si>
    <t>947505S</t>
  </si>
  <si>
    <t>TEAM PROMOTECH</t>
  </si>
  <si>
    <t>08P3189</t>
  </si>
  <si>
    <t>LUIGI</t>
  </si>
  <si>
    <t>A211048</t>
  </si>
  <si>
    <t>GERINI</t>
  </si>
  <si>
    <t>A196129</t>
  </si>
  <si>
    <t>SANTONI</t>
  </si>
  <si>
    <t>ASD CAPITANI MINUTERIE METALLICHE</t>
  </si>
  <si>
    <t>CAPPELLAZZI</t>
  </si>
  <si>
    <t>DENNY</t>
  </si>
  <si>
    <t>H035759</t>
  </si>
  <si>
    <t>BIGI</t>
  </si>
  <si>
    <t>FONTANA</t>
  </si>
  <si>
    <t>A015550</t>
  </si>
  <si>
    <t>CICLI BRANDI ELBA TEAM</t>
  </si>
  <si>
    <t>08Q2974</t>
  </si>
  <si>
    <t>PIZZI</t>
  </si>
  <si>
    <t>IURI</t>
  </si>
  <si>
    <t>A248165</t>
  </si>
  <si>
    <t>RACING TEAM  FANELLI</t>
  </si>
  <si>
    <t>08Y3263</t>
  </si>
  <si>
    <t>BENINI</t>
  </si>
  <si>
    <t>MTB CAPALBIO ASD</t>
  </si>
  <si>
    <t>L031860</t>
  </si>
  <si>
    <t>M7</t>
  </si>
  <si>
    <t>BOCCALI</t>
  </si>
  <si>
    <t>ANGELO</t>
  </si>
  <si>
    <t>A111219</t>
  </si>
  <si>
    <t>BATTISTINI</t>
  </si>
  <si>
    <t>A137792</t>
  </si>
  <si>
    <t>SILVIA</t>
  </si>
  <si>
    <t>F</t>
  </si>
  <si>
    <t>DE</t>
  </si>
  <si>
    <t>MENCATTINI</t>
  </si>
  <si>
    <t>867777H</t>
  </si>
  <si>
    <t>TIBERI</t>
  </si>
  <si>
    <t>860928E</t>
  </si>
  <si>
    <t>DARIO</t>
  </si>
  <si>
    <t>PAGLIARANI</t>
  </si>
  <si>
    <t>ASD MEDINOX</t>
  </si>
  <si>
    <t>08FC026</t>
  </si>
  <si>
    <t>OLIVONI</t>
  </si>
  <si>
    <t>H075639</t>
  </si>
  <si>
    <t>BERTOZZI</t>
  </si>
  <si>
    <t>A076826</t>
  </si>
  <si>
    <t>TEAM DEL CAPITANO ASD</t>
  </si>
  <si>
    <t>07N1832</t>
  </si>
  <si>
    <t>MARCHETTI</t>
  </si>
  <si>
    <t>LE SORELLE ASD</t>
  </si>
  <si>
    <t>L024255</t>
  </si>
  <si>
    <t>A143603</t>
  </si>
  <si>
    <t>ACIDO LATTICO MTB PASSOCORESE</t>
  </si>
  <si>
    <t>A014354</t>
  </si>
  <si>
    <t>LUCIANO</t>
  </si>
  <si>
    <t>SALVATORI</t>
  </si>
  <si>
    <t>A252599</t>
  </si>
  <si>
    <t>BAD TEAM</t>
  </si>
  <si>
    <t>07G1978</t>
  </si>
  <si>
    <t>DAVID</t>
  </si>
  <si>
    <t>PAOLO</t>
  </si>
  <si>
    <t>BURLASCHI</t>
  </si>
  <si>
    <t>DIEGO</t>
  </si>
  <si>
    <t>A245090</t>
  </si>
  <si>
    <t>ASD POLISPORTIVA BIKEFAN</t>
  </si>
  <si>
    <t>07D1776</t>
  </si>
  <si>
    <t>DONATI</t>
  </si>
  <si>
    <t>CICLO CLUB QUOTA MILLE</t>
  </si>
  <si>
    <t>MUGNAINI</t>
  </si>
  <si>
    <t>MANFRELLOTTI</t>
  </si>
  <si>
    <t>A082563</t>
  </si>
  <si>
    <t>MANCINI</t>
  </si>
  <si>
    <t>TEAM CASTELLO BIKE-RACE MONTAIN</t>
  </si>
  <si>
    <t>ROMETTI</t>
  </si>
  <si>
    <t>VIVO-MG.K VIS-DAL COLLE</t>
  </si>
  <si>
    <t>12RM494</t>
  </si>
  <si>
    <t>PAPERINI</t>
  </si>
  <si>
    <t>PATRIZIO</t>
  </si>
  <si>
    <t>A046146</t>
  </si>
  <si>
    <t>CHERUBINI</t>
  </si>
  <si>
    <t>PROCYCLING TEAM CASELLI</t>
  </si>
  <si>
    <t>A106409</t>
  </si>
  <si>
    <t>W1</t>
  </si>
  <si>
    <t>ASD BY BIKE</t>
  </si>
  <si>
    <t>L102801</t>
  </si>
  <si>
    <t>SECCI</t>
  </si>
  <si>
    <t>A076560</t>
  </si>
  <si>
    <t>VELLONE</t>
  </si>
  <si>
    <t>BRUNO</t>
  </si>
  <si>
    <t>AS ALL SPORTS</t>
  </si>
  <si>
    <t>L410384</t>
  </si>
  <si>
    <t>AGOSTINI</t>
  </si>
  <si>
    <t>ASD BIKE GARAGE RACING TEAM</t>
  </si>
  <si>
    <t>ASD VALMARACING TEAM</t>
  </si>
  <si>
    <t>08RN004</t>
  </si>
  <si>
    <t>ASD S E P BIKE</t>
  </si>
  <si>
    <t>PERUZZI</t>
  </si>
  <si>
    <t>A105513</t>
  </si>
  <si>
    <t>BORGHI</t>
  </si>
  <si>
    <t>ETTORE</t>
  </si>
  <si>
    <t>A222434</t>
  </si>
  <si>
    <t>MURATORI</t>
  </si>
  <si>
    <t>GIAMPAOLO</t>
  </si>
  <si>
    <t>KILOMETROZERO ASD</t>
  </si>
  <si>
    <t>H035776</t>
  </si>
  <si>
    <t>A215427</t>
  </si>
  <si>
    <t>ROMANO</t>
  </si>
  <si>
    <t>PAGNINI</t>
  </si>
  <si>
    <t>NICOLAS</t>
  </si>
  <si>
    <t>A245087</t>
  </si>
  <si>
    <t>A189948</t>
  </si>
  <si>
    <t>GSC CASENTINESE</t>
  </si>
  <si>
    <t>L010800</t>
  </si>
  <si>
    <t>A249658</t>
  </si>
  <si>
    <t>CAVALLINO - SPECIALIZED</t>
  </si>
  <si>
    <t>08J2792</t>
  </si>
  <si>
    <t>MOGAVERO</t>
  </si>
  <si>
    <t>FLAVIANO</t>
  </si>
  <si>
    <t>702280P</t>
  </si>
  <si>
    <t>TOMBARI</t>
  </si>
  <si>
    <t>A245086</t>
  </si>
  <si>
    <t>PAOLINO</t>
  </si>
  <si>
    <t>CHITI</t>
  </si>
  <si>
    <t>SPADONI</t>
  </si>
  <si>
    <t>BIONDI</t>
  </si>
  <si>
    <t>896123G</t>
  </si>
  <si>
    <t>POLI</t>
  </si>
  <si>
    <t>A122680</t>
  </si>
  <si>
    <t>SBARBATI</t>
  </si>
  <si>
    <t>A212334</t>
  </si>
  <si>
    <t>CLAUDIO</t>
  </si>
  <si>
    <t>A252245</t>
  </si>
  <si>
    <t>ATTITUDE NIKEX RACING TEAM</t>
  </si>
  <si>
    <t>08N3333</t>
  </si>
  <si>
    <t>MARTINI</t>
  </si>
  <si>
    <t>A246880</t>
  </si>
  <si>
    <t>PETRUCCIOLI</t>
  </si>
  <si>
    <t>ARNALDO</t>
  </si>
  <si>
    <t>A169279</t>
  </si>
  <si>
    <t>ASD LARIS BIKE</t>
  </si>
  <si>
    <t>M015066</t>
  </si>
  <si>
    <t>ASD PROVIS BIKE</t>
  </si>
  <si>
    <t>MILIFFI</t>
  </si>
  <si>
    <t>A051293</t>
  </si>
  <si>
    <t>PIATESI</t>
  </si>
  <si>
    <t>A136379</t>
  </si>
  <si>
    <t>BARACCA LUGO MTB</t>
  </si>
  <si>
    <t>07M1823</t>
  </si>
  <si>
    <t>A114484</t>
  </si>
  <si>
    <t>BICHI</t>
  </si>
  <si>
    <t>A076596</t>
  </si>
  <si>
    <t>08H1649</t>
  </si>
  <si>
    <t>GS MONTEMARCIANO</t>
  </si>
  <si>
    <t>08L3211</t>
  </si>
  <si>
    <t>A107865</t>
  </si>
  <si>
    <t>ASD MTB CLUB CECINA</t>
  </si>
  <si>
    <t>08C1827</t>
  </si>
  <si>
    <t>ANTONIO</t>
  </si>
  <si>
    <t>A164271</t>
  </si>
  <si>
    <t>POLISPORTIVA SANGIULIANESE</t>
  </si>
  <si>
    <t>L070220</t>
  </si>
  <si>
    <t>A047652</t>
  </si>
  <si>
    <t>L010616</t>
  </si>
  <si>
    <t>BUTTA'</t>
  </si>
  <si>
    <t>ASD PEDALE STRACCO FABRIANO</t>
  </si>
  <si>
    <t>I130202</t>
  </si>
  <si>
    <t>ZIBELLINI</t>
  </si>
  <si>
    <t>A191247</t>
  </si>
  <si>
    <t>DEL PUGLIA</t>
  </si>
  <si>
    <t>TUSCANY NATURAL TRAIL LEVANE</t>
  </si>
  <si>
    <t>CECCHINI</t>
  </si>
  <si>
    <t>A076258</t>
  </si>
  <si>
    <t>GIOVANNELLI</t>
  </si>
  <si>
    <t>IACOPO</t>
  </si>
  <si>
    <t>A139033</t>
  </si>
  <si>
    <t>GIOVINE</t>
  </si>
  <si>
    <t>SABINO</t>
  </si>
  <si>
    <t>AT-06202294-21/22</t>
  </si>
  <si>
    <t>100% BIKE</t>
  </si>
  <si>
    <t>TEAM AS BIKE</t>
  </si>
  <si>
    <t>SCHIAROLI</t>
  </si>
  <si>
    <t>A106878</t>
  </si>
  <si>
    <t>MAURO</t>
  </si>
  <si>
    <t>PARENTI</t>
  </si>
  <si>
    <t>A110706</t>
  </si>
  <si>
    <t>GS POCCIANTI</t>
  </si>
  <si>
    <t>08L3190</t>
  </si>
  <si>
    <t>INDIVIDUALE</t>
  </si>
  <si>
    <t>RICEPUTI</t>
  </si>
  <si>
    <t>A246562</t>
  </si>
  <si>
    <t>GRUPPO TNT</t>
  </si>
  <si>
    <t>H035569</t>
  </si>
  <si>
    <t>TEAM HERO MY BIKE S.MARINO</t>
  </si>
  <si>
    <t>CONTICINI</t>
  </si>
  <si>
    <t>A139025</t>
  </si>
  <si>
    <t>LIPPI</t>
  </si>
  <si>
    <t>CRISTIANA</t>
  </si>
  <si>
    <t>A138948</t>
  </si>
  <si>
    <t>PIETRO</t>
  </si>
  <si>
    <t>CARLO</t>
  </si>
  <si>
    <t>FABRIZIO</t>
  </si>
  <si>
    <t>FARSETTI</t>
  </si>
  <si>
    <t>MTB RACE SUBBIANO</t>
  </si>
  <si>
    <t>L012344</t>
  </si>
  <si>
    <t>A169291</t>
  </si>
  <si>
    <t>AT-11704483-21/22</t>
  </si>
  <si>
    <t>TEAM BIKE COCIF.COM ASD</t>
  </si>
  <si>
    <t>CENNI</t>
  </si>
  <si>
    <t>A155036</t>
  </si>
  <si>
    <t>SASSOLINI</t>
  </si>
  <si>
    <t>A181994</t>
  </si>
  <si>
    <t>ASD FUTURA TEAM</t>
  </si>
  <si>
    <t>08E2517</t>
  </si>
  <si>
    <t>MARIANI</t>
  </si>
  <si>
    <t>RAFFAELE</t>
  </si>
  <si>
    <t>SC PARLESCA RACING BIKES PG</t>
  </si>
  <si>
    <t>ASD PRENESTE BIKE</t>
  </si>
  <si>
    <t>PENSERINI</t>
  </si>
  <si>
    <t>ASD TEAM BIKE VALCONCA</t>
  </si>
  <si>
    <t>H110665</t>
  </si>
  <si>
    <t>A164534</t>
  </si>
  <si>
    <t>TEAM BIKE PIONIERI</t>
  </si>
  <si>
    <t>08Q3119</t>
  </si>
  <si>
    <t>TEAM SPEEDY BIKE</t>
  </si>
  <si>
    <t>08M3088</t>
  </si>
  <si>
    <t>PASSEPARTOUT</t>
  </si>
  <si>
    <t>MARINI</t>
  </si>
  <si>
    <t>A012723</t>
  </si>
  <si>
    <t>ASD CICLOSPORT POGGIBONSI</t>
  </si>
  <si>
    <t>08U2755</t>
  </si>
  <si>
    <t>AVELLA</t>
  </si>
  <si>
    <t>AVIS VERAG PRATO EST</t>
  </si>
  <si>
    <t>L110275</t>
  </si>
  <si>
    <t>LUCIO</t>
  </si>
  <si>
    <t>A169198</t>
  </si>
  <si>
    <t>M8</t>
  </si>
  <si>
    <t>FRANCIONI</t>
  </si>
  <si>
    <t>A106382</t>
  </si>
  <si>
    <t>GIOVAGNOLI</t>
  </si>
  <si>
    <t>A248753</t>
  </si>
  <si>
    <t>GIORDANO</t>
  </si>
  <si>
    <t>TIZIANO</t>
  </si>
  <si>
    <t>PENNONE</t>
  </si>
  <si>
    <t>ASD MTBIKE ARGENTARIO</t>
  </si>
  <si>
    <t>L031499</t>
  </si>
  <si>
    <t>MTB CLUB VITERBO</t>
  </si>
  <si>
    <t>ARDITO</t>
  </si>
  <si>
    <t>GIUSEPPE SALVATORE</t>
  </si>
  <si>
    <t>A190389</t>
  </si>
  <si>
    <t>ASD INFINITY BIKE</t>
  </si>
  <si>
    <t>BICCHERI</t>
  </si>
  <si>
    <t>A249862</t>
  </si>
  <si>
    <t>PARIGI</t>
  </si>
  <si>
    <t>PIRRO</t>
  </si>
  <si>
    <t>A250810</t>
  </si>
  <si>
    <t>CAPPELLACCI</t>
  </si>
  <si>
    <t>A147248</t>
  </si>
  <si>
    <t>DE MASI</t>
  </si>
  <si>
    <t>A197306</t>
  </si>
  <si>
    <t>MASSIMILIANO</t>
  </si>
  <si>
    <t>A252223</t>
  </si>
  <si>
    <t>VIERI</t>
  </si>
  <si>
    <t>A247392</t>
  </si>
  <si>
    <t>BARBARA</t>
  </si>
  <si>
    <t>W2</t>
  </si>
  <si>
    <t>ASD BIKENERGY</t>
  </si>
  <si>
    <t>PETRI</t>
  </si>
  <si>
    <t>LAMI</t>
  </si>
  <si>
    <t>MIRCO</t>
  </si>
  <si>
    <t>PACINI FACTORY TEAM</t>
  </si>
  <si>
    <t>L012369</t>
  </si>
  <si>
    <t>ASD PRO BIKE RIDING TEAM</t>
  </si>
  <si>
    <t>TRAVELLI</t>
  </si>
  <si>
    <t>POLISPORTIVA OLTRARNO</t>
  </si>
  <si>
    <t>L020187</t>
  </si>
  <si>
    <t>WT</t>
  </si>
  <si>
    <t>MORENA</t>
  </si>
  <si>
    <t>A076864</t>
  </si>
  <si>
    <t>LUCCA</t>
  </si>
  <si>
    <t>A111698</t>
  </si>
  <si>
    <t>DELIZIA BIKE TEAM</t>
  </si>
  <si>
    <t>05T0368</t>
  </si>
  <si>
    <t>SARDI</t>
  </si>
  <si>
    <t>MARIS</t>
  </si>
  <si>
    <t>VETTORIBIKE ASD</t>
  </si>
  <si>
    <t>L081515</t>
  </si>
  <si>
    <t>ASD ALTA VALLE DEL POTENZA</t>
  </si>
  <si>
    <t>BIKE PROJECT FOIANO</t>
  </si>
  <si>
    <t>GIANCARLO</t>
  </si>
  <si>
    <t>A248161</t>
  </si>
  <si>
    <t>GS MONTALTO</t>
  </si>
  <si>
    <t>08Y3068</t>
  </si>
  <si>
    <t>ASD TEAM SIENA BIKE</t>
  </si>
  <si>
    <t>08A3121</t>
  </si>
  <si>
    <t>PEDANA</t>
  </si>
  <si>
    <t>A259523</t>
  </si>
  <si>
    <t>SERANGELI</t>
  </si>
  <si>
    <t>942566Z</t>
  </si>
  <si>
    <t>GAMBELLA</t>
  </si>
  <si>
    <t>VEN MTB</t>
  </si>
  <si>
    <t>10MC062</t>
  </si>
  <si>
    <t>MIGANI</t>
  </si>
  <si>
    <t>DENIS</t>
  </si>
  <si>
    <t>A245058</t>
  </si>
  <si>
    <t>A249142</t>
  </si>
  <si>
    <t>ASD VO2 CYCLING LAB</t>
  </si>
  <si>
    <t>FAZZUOLI</t>
  </si>
  <si>
    <t>NANNI</t>
  </si>
  <si>
    <t>A251183</t>
  </si>
  <si>
    <t>ASD MTB RIETI</t>
  </si>
  <si>
    <t>TEAM GASTONE NENCINI PRATO</t>
  </si>
  <si>
    <t>L111442</t>
  </si>
  <si>
    <t>VENTURI</t>
  </si>
  <si>
    <t>A234942</t>
  </si>
  <si>
    <t>INNOCENTI</t>
  </si>
  <si>
    <t>BARNI</t>
  </si>
  <si>
    <t>DONADI</t>
  </si>
  <si>
    <t>H111367</t>
  </si>
  <si>
    <t>ALBIANI</t>
  </si>
  <si>
    <t>A199876</t>
  </si>
  <si>
    <t>MISTRETTA</t>
  </si>
  <si>
    <t>BEATRICE</t>
  </si>
  <si>
    <t>801698A</t>
  </si>
  <si>
    <t>W3</t>
  </si>
  <si>
    <t>BRACCI</t>
  </si>
  <si>
    <t>YURI</t>
  </si>
  <si>
    <t>A142391</t>
  </si>
  <si>
    <t>STEELSBIKES</t>
  </si>
  <si>
    <t>MTB CASENTINO ASD</t>
  </si>
  <si>
    <t>AICS 100767</t>
  </si>
  <si>
    <t>A256415</t>
  </si>
  <si>
    <t>LORENZI</t>
  </si>
  <si>
    <t>ASD TEAM BICISPORT CARRARA</t>
  </si>
  <si>
    <t>L610277</t>
  </si>
  <si>
    <t>A248687</t>
  </si>
  <si>
    <t>ASD LAKE BRACCIANO BIKE</t>
  </si>
  <si>
    <t>ORAZI</t>
  </si>
  <si>
    <t>797228D</t>
  </si>
  <si>
    <t>A078728</t>
  </si>
  <si>
    <t>POLVERARI</t>
  </si>
  <si>
    <t>A229426</t>
  </si>
  <si>
    <t>ASD TEAM 2014</t>
  </si>
  <si>
    <t>ZOLI</t>
  </si>
  <si>
    <t>MARTINA</t>
  </si>
  <si>
    <t>A246881</t>
  </si>
  <si>
    <t>PROTO</t>
  </si>
  <si>
    <t>BIKE SERVICE CORINALDO ASD</t>
  </si>
  <si>
    <t>I050426</t>
  </si>
  <si>
    <t>ASD SBUBBIKERS</t>
  </si>
  <si>
    <t>CSI15200359</t>
  </si>
  <si>
    <t>UGOLINI</t>
  </si>
  <si>
    <t>927616L</t>
  </si>
  <si>
    <t>ASD TEAM LADISPOLI</t>
  </si>
  <si>
    <t>BORSI</t>
  </si>
  <si>
    <t>ASD MARLIA BIKE E RUNNING</t>
  </si>
  <si>
    <t>L121051</t>
  </si>
  <si>
    <t>RIGHETTI</t>
  </si>
  <si>
    <t>BAMBANA BIKE</t>
  </si>
  <si>
    <t>H010706</t>
  </si>
  <si>
    <t>BARSOTTI</t>
  </si>
  <si>
    <t>EMILIANO</t>
  </si>
  <si>
    <t>A242151</t>
  </si>
  <si>
    <t>A256318</t>
  </si>
  <si>
    <t>MENCARONI</t>
  </si>
  <si>
    <t>CENTANNI</t>
  </si>
  <si>
    <t>AT-06202289-21/22</t>
  </si>
  <si>
    <t>ASD T. BIKE</t>
  </si>
  <si>
    <t>AMADASI</t>
  </si>
  <si>
    <t>TRIONO RACING SC CENTRO BICI</t>
  </si>
  <si>
    <t>CIACCI</t>
  </si>
  <si>
    <t>BERARDI</t>
  </si>
  <si>
    <t>UC TRASIMENO</t>
  </si>
  <si>
    <t>MTB CASTIGLIONE DEL LAGO</t>
  </si>
  <si>
    <t>GIORGI</t>
  </si>
  <si>
    <t>A108325</t>
  </si>
  <si>
    <t>A225868</t>
  </si>
  <si>
    <t>TEAM VITTORIO BIKE ASD</t>
  </si>
  <si>
    <t>GS CICLOSAVINESE</t>
  </si>
  <si>
    <t>MACCHEROZZI</t>
  </si>
  <si>
    <t>MARTA</t>
  </si>
  <si>
    <t>FAZIANI</t>
  </si>
  <si>
    <t>DENISE</t>
  </si>
  <si>
    <t>CERVINI</t>
  </si>
  <si>
    <t>A163999</t>
  </si>
  <si>
    <t>ASD MONTELABBATE PEDALA</t>
  </si>
  <si>
    <t>AMBROSETTI</t>
  </si>
  <si>
    <t>ASD BIKESHOP TEAM ROMA</t>
  </si>
  <si>
    <t>MARI</t>
  </si>
  <si>
    <t>A246864</t>
  </si>
  <si>
    <t>MENICHETTI</t>
  </si>
  <si>
    <t>A075792</t>
  </si>
  <si>
    <t>DIEFFE BIKE</t>
  </si>
  <si>
    <t>10H0803</t>
  </si>
  <si>
    <t>PAPI</t>
  </si>
  <si>
    <t>LAURA</t>
  </si>
  <si>
    <t>L010867</t>
  </si>
  <si>
    <t>VITTORI</t>
  </si>
  <si>
    <t>AT-00037664-21/22</t>
  </si>
  <si>
    <t>GENOVA</t>
  </si>
  <si>
    <t>ASD EMP CYCLING TEAM</t>
  </si>
  <si>
    <t>GIACONI</t>
  </si>
  <si>
    <t>ASD MY PLANET</t>
  </si>
  <si>
    <t>I010431</t>
  </si>
  <si>
    <t>STEFANELLI</t>
  </si>
  <si>
    <t>A252159</t>
  </si>
  <si>
    <t>BALDONI</t>
  </si>
  <si>
    <t>SERGIO</t>
  </si>
  <si>
    <t>ALFONSI</t>
  </si>
  <si>
    <t>A107726</t>
  </si>
  <si>
    <t>CALISTRI</t>
  </si>
  <si>
    <t>SUSI</t>
  </si>
  <si>
    <t>FUSCO</t>
  </si>
  <si>
    <t xml:space="preserve">STEFANO </t>
  </si>
  <si>
    <t>ANTONELLI</t>
  </si>
  <si>
    <t>ELBA BIKE - SCOTT</t>
  </si>
  <si>
    <t>ALBERTO</t>
  </si>
  <si>
    <t>RAGAZZINI</t>
  </si>
  <si>
    <t>A233808</t>
  </si>
  <si>
    <t>ASD TEAM ZAMPARELLA</t>
  </si>
  <si>
    <t>08S3345</t>
  </si>
  <si>
    <t>PATROCCHI</t>
  </si>
  <si>
    <t>LANDI</t>
  </si>
  <si>
    <t>A170820</t>
  </si>
  <si>
    <t>MORETTI</t>
  </si>
  <si>
    <t>TEAM TREDICI DOUBLE CAM ASD</t>
  </si>
  <si>
    <t>L111488</t>
  </si>
  <si>
    <t>AGATI</t>
  </si>
  <si>
    <t>BURATTI</t>
  </si>
  <si>
    <t>ROBERTA</t>
  </si>
  <si>
    <t>A074121</t>
  </si>
  <si>
    <t>949549P</t>
  </si>
  <si>
    <t>MAINARDI</t>
  </si>
  <si>
    <t>A245116</t>
  </si>
  <si>
    <t>AMICI BIKERS CAVA DE' TIRRENI  GRIFOBIKE</t>
  </si>
  <si>
    <t>FUSINI</t>
  </si>
  <si>
    <t>A082422</t>
  </si>
  <si>
    <t>VANNINI</t>
  </si>
  <si>
    <t>A221325</t>
  </si>
  <si>
    <t>DI GIOVACCHINO</t>
  </si>
  <si>
    <t>GIOVANNINI</t>
  </si>
  <si>
    <t>ZEFFERINO</t>
  </si>
  <si>
    <t>A030763</t>
  </si>
  <si>
    <t>ROSATI</t>
  </si>
  <si>
    <t>991133H</t>
  </si>
  <si>
    <t>MORETTO</t>
  </si>
  <si>
    <t>GERARDO</t>
  </si>
  <si>
    <t>FRANCI</t>
  </si>
  <si>
    <t>ASD CERRO BIKE</t>
  </si>
  <si>
    <t>BIKE AND RIDE MSP ROMA</t>
  </si>
  <si>
    <t>PIERONI</t>
  </si>
  <si>
    <t>ILARIA</t>
  </si>
  <si>
    <t>A188089</t>
  </si>
  <si>
    <t>SERBOLI</t>
  </si>
  <si>
    <t>A134853</t>
  </si>
  <si>
    <t>SABATINO</t>
  </si>
  <si>
    <t>COPPI</t>
  </si>
  <si>
    <t>A254370</t>
  </si>
  <si>
    <t>ASD SAM ENDURO TEAM</t>
  </si>
  <si>
    <t>08F3126</t>
  </si>
  <si>
    <t>ILARDO</t>
  </si>
  <si>
    <t>GIOVANNI</t>
  </si>
  <si>
    <t>ASD BIKE OR NOTHING TEAM</t>
  </si>
  <si>
    <t>08FC112</t>
  </si>
  <si>
    <t>A248320</t>
  </si>
  <si>
    <t>BANELLI</t>
  </si>
  <si>
    <t>CECCHI</t>
  </si>
  <si>
    <t>A109119</t>
  </si>
  <si>
    <t>ASD CICLI FATATO</t>
  </si>
  <si>
    <t>GUSELLA</t>
  </si>
  <si>
    <t>CECILIA</t>
  </si>
  <si>
    <t>A248319</t>
  </si>
  <si>
    <t>CARNEVALI</t>
  </si>
  <si>
    <t>A147952</t>
  </si>
  <si>
    <t xml:space="preserve">ELENA </t>
  </si>
  <si>
    <t>TEAM BIKE GIPPO COLLE DI VAL D'ELSA</t>
  </si>
  <si>
    <t>L091284</t>
  </si>
  <si>
    <t>GIANNINI</t>
  </si>
  <si>
    <t>GIANPAOLO</t>
  </si>
  <si>
    <t>950048R</t>
  </si>
  <si>
    <t>LENZI</t>
  </si>
  <si>
    <t>A119865</t>
  </si>
  <si>
    <t>JESSICA</t>
  </si>
  <si>
    <t>A134016</t>
  </si>
  <si>
    <t>DT RACING TEAM SC</t>
  </si>
  <si>
    <t>09C1024</t>
  </si>
  <si>
    <t>MONICA</t>
  </si>
  <si>
    <t>DANIELA</t>
  </si>
  <si>
    <t>PERSIO</t>
  </si>
  <si>
    <t>A149063</t>
  </si>
  <si>
    <t>ASD BICI CLUB SIBILLINI</t>
  </si>
  <si>
    <t>CICLI CONTI GS</t>
  </si>
  <si>
    <t>L020363</t>
  </si>
  <si>
    <t>CANTARINI</t>
  </si>
  <si>
    <t>A192952</t>
  </si>
  <si>
    <t>GIANNI</t>
  </si>
  <si>
    <t>BRESCHI</t>
  </si>
  <si>
    <t>CIUOLI</t>
  </si>
  <si>
    <t>VALENTINA</t>
  </si>
  <si>
    <t>A247984</t>
  </si>
  <si>
    <t>616603G</t>
  </si>
  <si>
    <t>TORPADO FACTORY TEAM</t>
  </si>
  <si>
    <t>21S1157</t>
  </si>
  <si>
    <t>BALDUCCI</t>
  </si>
  <si>
    <t>ANTONELLA</t>
  </si>
  <si>
    <t>A111493</t>
  </si>
  <si>
    <t>BIKE' A.S.D. REAL SPORTING CLUB</t>
  </si>
  <si>
    <t>A057091</t>
  </si>
  <si>
    <t>A139005</t>
  </si>
  <si>
    <t>BONAIUTI</t>
  </si>
  <si>
    <t>A076796</t>
  </si>
  <si>
    <t>SACCHINI</t>
  </si>
  <si>
    <t>A220351</t>
  </si>
  <si>
    <t>GELATI</t>
  </si>
  <si>
    <t>A221329</t>
  </si>
  <si>
    <t>ASD CICLISMO MONTECCHIO</t>
  </si>
  <si>
    <t>GALLORINI</t>
  </si>
  <si>
    <t>LITTI</t>
  </si>
  <si>
    <t>LORENZA</t>
  </si>
  <si>
    <t>A191574</t>
  </si>
  <si>
    <t>GIOIA</t>
  </si>
  <si>
    <t>PATRIZIA</t>
  </si>
  <si>
    <t>A190457</t>
  </si>
  <si>
    <t>IVAN</t>
  </si>
  <si>
    <t>BATISTINI</t>
  </si>
  <si>
    <t>A247983</t>
  </si>
  <si>
    <t>GAVAGNI</t>
  </si>
  <si>
    <t>REMO</t>
  </si>
  <si>
    <t>km</t>
  </si>
  <si>
    <t>Pett</t>
  </si>
  <si>
    <t>Pos</t>
  </si>
  <si>
    <t>Cat</t>
  </si>
  <si>
    <t>Pos Cat</t>
  </si>
  <si>
    <t>BRANDINI</t>
  </si>
  <si>
    <t>BALDI</t>
  </si>
  <si>
    <t>D'ANNUNZIO</t>
  </si>
  <si>
    <t>A147232</t>
  </si>
  <si>
    <t>CICLISMO TERONTOLA</t>
  </si>
  <si>
    <t>FORNO PIOPPI</t>
  </si>
  <si>
    <t>CECCOLINI</t>
  </si>
  <si>
    <t>A221324</t>
  </si>
  <si>
    <t>VITTORIO</t>
  </si>
  <si>
    <t>A167040</t>
  </si>
  <si>
    <t>MASSONI</t>
  </si>
  <si>
    <t>CICLO TEAM SAN GINESE</t>
  </si>
  <si>
    <t>L120618</t>
  </si>
  <si>
    <t>FILIBERTO</t>
  </si>
  <si>
    <t>A218161</t>
  </si>
  <si>
    <t>A221927</t>
  </si>
  <si>
    <t>A226373</t>
  </si>
  <si>
    <t>MANNESCHI</t>
  </si>
  <si>
    <t>A252233</t>
  </si>
  <si>
    <t>CT</t>
  </si>
  <si>
    <t>TEAM MARATHON BIKE ASD</t>
  </si>
  <si>
    <t>ASD TURBOLENTI</t>
  </si>
  <si>
    <t>DUE RUOTE CITTA' DI AREZZO</t>
  </si>
  <si>
    <t>ASD CM2</t>
  </si>
  <si>
    <t>08N3213</t>
  </si>
  <si>
    <t>CRAMPI DI CHIANTI ASD</t>
  </si>
  <si>
    <t>L024551</t>
  </si>
  <si>
    <t>A192648</t>
  </si>
  <si>
    <t>GSA PENNE SPRINT</t>
  </si>
  <si>
    <t>BIGOZZI</t>
  </si>
  <si>
    <t>589265A</t>
  </si>
  <si>
    <t>MAFUCCI</t>
  </si>
  <si>
    <t>A255518</t>
  </si>
  <si>
    <t>ASD SARTAFOSSI IMPRUNETA</t>
  </si>
  <si>
    <t>#RIDEFORSM ASD</t>
  </si>
  <si>
    <t>DEL BIANCO</t>
  </si>
  <si>
    <t>AT-15201720-21/22</t>
  </si>
  <si>
    <t>TENTI</t>
  </si>
  <si>
    <t>AT-15201729-21/22</t>
  </si>
  <si>
    <t>CIRMENA</t>
  </si>
  <si>
    <t xml:space="preserve">FRANCESCO </t>
  </si>
  <si>
    <t>POLISPORTIVA VALLERBIKE AVIS MONTAIONE</t>
  </si>
  <si>
    <t>PACINI</t>
  </si>
  <si>
    <t>FREDY</t>
  </si>
  <si>
    <t>CAPODAGLI</t>
  </si>
  <si>
    <t>FILETTI</t>
  </si>
  <si>
    <t>CEREDI</t>
  </si>
  <si>
    <t>PIETRUCCI</t>
  </si>
  <si>
    <t>GIAMPAOLETTI</t>
  </si>
  <si>
    <t>PETRONE</t>
  </si>
  <si>
    <t>PINTI</t>
  </si>
  <si>
    <t>MICHELI</t>
  </si>
  <si>
    <t>CIARROCCHI</t>
  </si>
  <si>
    <t>CORINALDESI</t>
  </si>
  <si>
    <t>CESARETTI</t>
  </si>
  <si>
    <t>BENVENUTI</t>
  </si>
  <si>
    <t>PIAGNERELLI</t>
  </si>
  <si>
    <t>MENCARELLI</t>
  </si>
  <si>
    <t>GASPERONI</t>
  </si>
  <si>
    <t>PANDOLFI</t>
  </si>
  <si>
    <t>SALIS</t>
  </si>
  <si>
    <t>CAMAIANI</t>
  </si>
  <si>
    <t>PITAU</t>
  </si>
  <si>
    <t>MEUCCI</t>
  </si>
  <si>
    <t>CIPRIANI</t>
  </si>
  <si>
    <t>MILLI</t>
  </si>
  <si>
    <t>MELE</t>
  </si>
  <si>
    <t>ANTONIOLI</t>
  </si>
  <si>
    <t>LAZZERINI</t>
  </si>
  <si>
    <t>BOSSOLINI</t>
  </si>
  <si>
    <t>MESSINA</t>
  </si>
  <si>
    <t>PALETTA</t>
  </si>
  <si>
    <t>TOSI</t>
  </si>
  <si>
    <t>LISOTTI</t>
  </si>
  <si>
    <t>DIOTALEVI</t>
  </si>
  <si>
    <t>PAGNI</t>
  </si>
  <si>
    <t>BENEFORTI</t>
  </si>
  <si>
    <t>FILIPPI</t>
  </si>
  <si>
    <t>TOZZI</t>
  </si>
  <si>
    <t>FALCIANI</t>
  </si>
  <si>
    <t>CARDELLI</t>
  </si>
  <si>
    <t>CAPOSCIUTTI</t>
  </si>
  <si>
    <t>DEL ROSSO</t>
  </si>
  <si>
    <t>Sex</t>
  </si>
  <si>
    <t>stringa</t>
  </si>
  <si>
    <t>ALUNNO SELLERI</t>
  </si>
  <si>
    <t xml:space="preserve">PIATTELLINI </t>
  </si>
  <si>
    <t>ORAZIOLI</t>
  </si>
  <si>
    <t>POS</t>
  </si>
  <si>
    <t>P.TI</t>
  </si>
  <si>
    <t>P.ti CT</t>
  </si>
  <si>
    <t>P.ti T3R</t>
  </si>
  <si>
    <t>BARTOLOZZI</t>
  </si>
  <si>
    <t>PEDANI</t>
  </si>
  <si>
    <t>GIUSEPPE LUCA</t>
  </si>
  <si>
    <t>PIANTINI</t>
  </si>
  <si>
    <t>ANGIOLINO</t>
  </si>
  <si>
    <t>BUZZETTI</t>
  </si>
  <si>
    <t>CUCCARINI</t>
  </si>
  <si>
    <t>MENGANI</t>
  </si>
  <si>
    <t>CHISCI</t>
  </si>
  <si>
    <t>PANCANI</t>
  </si>
  <si>
    <t>507740Q</t>
  </si>
  <si>
    <t>A018784</t>
  </si>
  <si>
    <t>AT-06202299-21/22</t>
  </si>
  <si>
    <t>BALLONI ACADEMY</t>
  </si>
  <si>
    <t>A248397</t>
  </si>
  <si>
    <t>A197629</t>
  </si>
  <si>
    <t>ASD WAYPOINT MTB FILOTTRANO</t>
  </si>
  <si>
    <t>09Z0819</t>
  </si>
  <si>
    <t>A252407</t>
  </si>
  <si>
    <t>A247255</t>
  </si>
  <si>
    <t>A247080</t>
  </si>
  <si>
    <t>SCUOLA MTB MONTEFIASCONE</t>
  </si>
  <si>
    <t>Etichette di riga</t>
  </si>
  <si>
    <t>(vuoto)</t>
  </si>
  <si>
    <t>Totale complessivo</t>
  </si>
  <si>
    <t>Somma di P.ti T3R</t>
  </si>
  <si>
    <t>Somma di km</t>
  </si>
  <si>
    <t>02:17:38.933</t>
  </si>
  <si>
    <t>02:18:56.168</t>
  </si>
  <si>
    <t>02:20:40.408</t>
  </si>
  <si>
    <t>02:20:40.844</t>
  </si>
  <si>
    <t>PANARIELLO</t>
  </si>
  <si>
    <t>A111717</t>
  </si>
  <si>
    <t>02:21:18.067</t>
  </si>
  <si>
    <t>02:23:08.655</t>
  </si>
  <si>
    <t>MIKHAILOUSKI</t>
  </si>
  <si>
    <t>SIARHEI SIARHEYEVICH</t>
  </si>
  <si>
    <t>628643K</t>
  </si>
  <si>
    <t>02:23:09.982</t>
  </si>
  <si>
    <t>02:24:07.186</t>
  </si>
  <si>
    <t>02:24:07.670</t>
  </si>
  <si>
    <t>SPINETTI</t>
  </si>
  <si>
    <t>906689A</t>
  </si>
  <si>
    <t>02:24:10.914</t>
  </si>
  <si>
    <t>02:24:52.286</t>
  </si>
  <si>
    <t>02:25:22.300</t>
  </si>
  <si>
    <t>02:27:10.174</t>
  </si>
  <si>
    <t>A110673</t>
  </si>
  <si>
    <t>ASD SC REDA MOKADOR</t>
  </si>
  <si>
    <t>07B0451</t>
  </si>
  <si>
    <t>02:27:18.427</t>
  </si>
  <si>
    <t>02:27:21.157</t>
  </si>
  <si>
    <t>02:27:24.090</t>
  </si>
  <si>
    <t>PIETRINI</t>
  </si>
  <si>
    <t>A050344</t>
  </si>
  <si>
    <t>02:28:32.590</t>
  </si>
  <si>
    <t>02:29:14.008</t>
  </si>
  <si>
    <t>02:29:14.678</t>
  </si>
  <si>
    <t>02:30:08.264</t>
  </si>
  <si>
    <t>02:30:08.685</t>
  </si>
  <si>
    <t>PEZZI</t>
  </si>
  <si>
    <t>797614Y</t>
  </si>
  <si>
    <t>02:30:09.075</t>
  </si>
  <si>
    <t>02:30:10.292</t>
  </si>
  <si>
    <t>02:30:16.595</t>
  </si>
  <si>
    <t>02:30:44.160</t>
  </si>
  <si>
    <t>LOGHITANO</t>
  </si>
  <si>
    <t>02:31:09.104</t>
  </si>
  <si>
    <t>02:31:28.370</t>
  </si>
  <si>
    <t>02:32:02.223</t>
  </si>
  <si>
    <t>02:32:48.571</t>
  </si>
  <si>
    <t>02:32:55.684</t>
  </si>
  <si>
    <t>PULIZZI</t>
  </si>
  <si>
    <t>A070297</t>
  </si>
  <si>
    <t>02:33:41.189</t>
  </si>
  <si>
    <t>02:34:14.433</t>
  </si>
  <si>
    <t>02:34:15.978</t>
  </si>
  <si>
    <t>02:34:16.586</t>
  </si>
  <si>
    <t>02:34:17.178</t>
  </si>
  <si>
    <t>02:34:18.925</t>
  </si>
  <si>
    <t>02:34:28.254</t>
  </si>
  <si>
    <t>02:34:35.041</t>
  </si>
  <si>
    <t>02:34:35.368</t>
  </si>
  <si>
    <t>02:34:36.163</t>
  </si>
  <si>
    <t>02:34:51.982</t>
  </si>
  <si>
    <t>02:35:18.035</t>
  </si>
  <si>
    <t>02:35:24.119</t>
  </si>
  <si>
    <t>02:35:36.442</t>
  </si>
  <si>
    <t>02:35:40.857</t>
  </si>
  <si>
    <t>02:35:51.402</t>
  </si>
  <si>
    <t>02:36:04.382</t>
  </si>
  <si>
    <t>02:36:38.047</t>
  </si>
  <si>
    <t>02:37:16.937</t>
  </si>
  <si>
    <t>ANDREINI</t>
  </si>
  <si>
    <t>A244660</t>
  </si>
  <si>
    <t>02:38:20.258</t>
  </si>
  <si>
    <t>02:38:21.428</t>
  </si>
  <si>
    <t>PELLEGRINI</t>
  </si>
  <si>
    <t>A247874</t>
  </si>
  <si>
    <t>02:38:24.922</t>
  </si>
  <si>
    <t>02:38:28.262</t>
  </si>
  <si>
    <t>02:38:28.432</t>
  </si>
  <si>
    <t>02:38:28.761</t>
  </si>
  <si>
    <t>02:38:30.804</t>
  </si>
  <si>
    <t>02:38:31.927</t>
  </si>
  <si>
    <t>02:38:33.534</t>
  </si>
  <si>
    <t>VARNI</t>
  </si>
  <si>
    <t>A153435</t>
  </si>
  <si>
    <t>02:38:41.132</t>
  </si>
  <si>
    <t>02:38:52.441</t>
  </si>
  <si>
    <t>A269648</t>
  </si>
  <si>
    <t>02:38:55.842</t>
  </si>
  <si>
    <t>02:39:13.688</t>
  </si>
  <si>
    <t>02:39:14.406</t>
  </si>
  <si>
    <t>02:39:25.248</t>
  </si>
  <si>
    <t>02:39:31.176</t>
  </si>
  <si>
    <t>02:39:44.935</t>
  </si>
  <si>
    <t>02:39:45.840</t>
  </si>
  <si>
    <t>02:40:42.624</t>
  </si>
  <si>
    <t>02:40:43.185</t>
  </si>
  <si>
    <t>MORDENTI</t>
  </si>
  <si>
    <t>796651C</t>
  </si>
  <si>
    <t>BIDENTE BIKE PROJECT ASD</t>
  </si>
  <si>
    <t>07V1951</t>
  </si>
  <si>
    <t>02:40:43.763</t>
  </si>
  <si>
    <t>SEMOLI</t>
  </si>
  <si>
    <t>703174H</t>
  </si>
  <si>
    <t>02:40:46.430</t>
  </si>
  <si>
    <t>02:41:38.940</t>
  </si>
  <si>
    <t>02:41:43.058</t>
  </si>
  <si>
    <t>02:41:55.632</t>
  </si>
  <si>
    <t>02:41:55.679</t>
  </si>
  <si>
    <t>02:41:57.630</t>
  </si>
  <si>
    <t>02:41:59.688</t>
  </si>
  <si>
    <t>02:42:32.542</t>
  </si>
  <si>
    <t>02:42:33.353</t>
  </si>
  <si>
    <t>02:42:33.447</t>
  </si>
  <si>
    <t>COLLINUCCI</t>
  </si>
  <si>
    <t>02:42:36.489</t>
  </si>
  <si>
    <t>ASS. TEAM PENNAROSSA</t>
  </si>
  <si>
    <t>02:42:46.426</t>
  </si>
  <si>
    <t>02:42:51.091</t>
  </si>
  <si>
    <t>02:43:16.394</t>
  </si>
  <si>
    <t>02:43:49.808</t>
  </si>
  <si>
    <t>02:43:50.308</t>
  </si>
  <si>
    <t>02:44:05.190</t>
  </si>
  <si>
    <t>02:44:22.428</t>
  </si>
  <si>
    <t>A217210</t>
  </si>
  <si>
    <t>02:44:36.687</t>
  </si>
  <si>
    <t>COSTA</t>
  </si>
  <si>
    <t>GS G PISSARELLI</t>
  </si>
  <si>
    <t>04MI089</t>
  </si>
  <si>
    <t>02:44:48.184</t>
  </si>
  <si>
    <t>02:44:48.887</t>
  </si>
  <si>
    <t>02:44:50.040</t>
  </si>
  <si>
    <t>02:45:00.929</t>
  </si>
  <si>
    <t>02:45:01.600</t>
  </si>
  <si>
    <t>A195392</t>
  </si>
  <si>
    <t>02:45:02.318</t>
  </si>
  <si>
    <t>02:45:04.236</t>
  </si>
  <si>
    <t>02:45:04.845</t>
  </si>
  <si>
    <t>02:45:05.345</t>
  </si>
  <si>
    <t>02:45:05.437</t>
  </si>
  <si>
    <t>02:45:05.547</t>
  </si>
  <si>
    <t>02:45:22.224</t>
  </si>
  <si>
    <t>02:45:39.009</t>
  </si>
  <si>
    <t>02:45:39.929</t>
  </si>
  <si>
    <t>02:45:59.429</t>
  </si>
  <si>
    <t>02:46:22.112</t>
  </si>
  <si>
    <t>BONINI</t>
  </si>
  <si>
    <t>A223208</t>
  </si>
  <si>
    <t>02:46:48.976</t>
  </si>
  <si>
    <t>02:47:07.929</t>
  </si>
  <si>
    <t>02:47:19.910</t>
  </si>
  <si>
    <t>02:47:20.440</t>
  </si>
  <si>
    <t>02:47:21.532</t>
  </si>
  <si>
    <t>02:47:29.847</t>
  </si>
  <si>
    <t>02:47:53.574</t>
  </si>
  <si>
    <t>LOVARI</t>
  </si>
  <si>
    <t>A221919</t>
  </si>
  <si>
    <t>02:48:12.934</t>
  </si>
  <si>
    <t>02:48:19.127</t>
  </si>
  <si>
    <t>02:48:19.549</t>
  </si>
  <si>
    <t>02:48:20.438</t>
  </si>
  <si>
    <t>02:48:21.155</t>
  </si>
  <si>
    <t>02:48:23.589</t>
  </si>
  <si>
    <t>02:48:23.792</t>
  </si>
  <si>
    <t>02:48:37.379</t>
  </si>
  <si>
    <t>02:48:37.411</t>
  </si>
  <si>
    <t>02:49:14.679</t>
  </si>
  <si>
    <t>02:49:14.929</t>
  </si>
  <si>
    <t>02:49:15.319</t>
  </si>
  <si>
    <t>02:49:15.553</t>
  </si>
  <si>
    <t>02:49:21.590</t>
  </si>
  <si>
    <t>BACHINI</t>
  </si>
  <si>
    <t>A214900</t>
  </si>
  <si>
    <t>02:50:42.602</t>
  </si>
  <si>
    <t>02:51:16.157</t>
  </si>
  <si>
    <t>02:51:22.069</t>
  </si>
  <si>
    <t>02:51:34.939</t>
  </si>
  <si>
    <t>02:52:05.422</t>
  </si>
  <si>
    <t>PEDICELLI</t>
  </si>
  <si>
    <t>A221719</t>
  </si>
  <si>
    <t>02:52:14.423</t>
  </si>
  <si>
    <t>999063W</t>
  </si>
  <si>
    <t>ASD MTB MONTECATINI</t>
  </si>
  <si>
    <t>08P2965</t>
  </si>
  <si>
    <t>02:53:15.684</t>
  </si>
  <si>
    <t>02:53:16.635</t>
  </si>
  <si>
    <t>02:53:16.838</t>
  </si>
  <si>
    <t>02:53:34.482</t>
  </si>
  <si>
    <t>02:53:39.942</t>
  </si>
  <si>
    <t>FRENI</t>
  </si>
  <si>
    <t>GIANMARCO</t>
  </si>
  <si>
    <t>A250119</t>
  </si>
  <si>
    <t>02:53:40.566</t>
  </si>
  <si>
    <t>02:53:41.377</t>
  </si>
  <si>
    <t>02:53:41.440</t>
  </si>
  <si>
    <t>02:53:49.692</t>
  </si>
  <si>
    <t>02:53:50.441</t>
  </si>
  <si>
    <t>02:53:51.112</t>
  </si>
  <si>
    <t>02:53:54.420</t>
  </si>
  <si>
    <t>791589S</t>
  </si>
  <si>
    <t>02:53:57.804</t>
  </si>
  <si>
    <t>02:54:44.932</t>
  </si>
  <si>
    <t>02:54:47.677</t>
  </si>
  <si>
    <t>02:54:49.612</t>
  </si>
  <si>
    <t>02:55:14.682</t>
  </si>
  <si>
    <t>02:55:16.085</t>
  </si>
  <si>
    <t>02:55:16.428</t>
  </si>
  <si>
    <t>02:55:17.099</t>
  </si>
  <si>
    <t>02:55:18.440</t>
  </si>
  <si>
    <t>CAMPIDELLI</t>
  </si>
  <si>
    <t>ASD BLACK ROAD</t>
  </si>
  <si>
    <t>H111403</t>
  </si>
  <si>
    <t>02:55:34.134</t>
  </si>
  <si>
    <t>02:55:49.033</t>
  </si>
  <si>
    <t>CEROFOLINI</t>
  </si>
  <si>
    <t>A265690</t>
  </si>
  <si>
    <t>02:55:53.089</t>
  </si>
  <si>
    <t>02:55:58.439</t>
  </si>
  <si>
    <t>02:55:59.188</t>
  </si>
  <si>
    <t>02:55:59.281</t>
  </si>
  <si>
    <t>02:56:02.682</t>
  </si>
  <si>
    <t>02:56:03.337</t>
  </si>
  <si>
    <t>02:56:06.271</t>
  </si>
  <si>
    <t>02:56:06.691</t>
  </si>
  <si>
    <t>02:56:28.188</t>
  </si>
  <si>
    <t>02:56:42.775</t>
  </si>
  <si>
    <t>02:56:49.670</t>
  </si>
  <si>
    <t>02:57:28.919</t>
  </si>
  <si>
    <t>02:57:33.178</t>
  </si>
  <si>
    <t>02:57:43.926</t>
  </si>
  <si>
    <t>02:58:10.088</t>
  </si>
  <si>
    <t>A246109</t>
  </si>
  <si>
    <t>02:58:38.183</t>
  </si>
  <si>
    <t>CURLO</t>
  </si>
  <si>
    <t>A190214</t>
  </si>
  <si>
    <t>02:59:07.683</t>
  </si>
  <si>
    <t>SARACCA</t>
  </si>
  <si>
    <t>A252187</t>
  </si>
  <si>
    <t>02:59:16.295</t>
  </si>
  <si>
    <t>02:59:18.120</t>
  </si>
  <si>
    <t>ASD MTB SANTA FIORA</t>
  </si>
  <si>
    <t>L030370</t>
  </si>
  <si>
    <t>02:59:18.634</t>
  </si>
  <si>
    <t>BERRETTI</t>
  </si>
  <si>
    <t>A173098</t>
  </si>
  <si>
    <t>02:59:28.166</t>
  </si>
  <si>
    <t>03:00:05.170</t>
  </si>
  <si>
    <t>03:00:10.348</t>
  </si>
  <si>
    <t>03:00:12.673</t>
  </si>
  <si>
    <t>03:00:17.852</t>
  </si>
  <si>
    <t>03:00:18.179</t>
  </si>
  <si>
    <t>03:00:18.445</t>
  </si>
  <si>
    <t>03:00:19.271</t>
  </si>
  <si>
    <t>03:00:20.583</t>
  </si>
  <si>
    <t>03:00:21.597</t>
  </si>
  <si>
    <t>03:00:24.436</t>
  </si>
  <si>
    <t>03:00:58.817</t>
  </si>
  <si>
    <t>NANNINI</t>
  </si>
  <si>
    <t>03:00:59.020</t>
  </si>
  <si>
    <t>03:01:03.185</t>
  </si>
  <si>
    <t>03:01:28.426</t>
  </si>
  <si>
    <t>03:01:58.941</t>
  </si>
  <si>
    <t>03:02:32.932</t>
  </si>
  <si>
    <t>03:02:38.190</t>
  </si>
  <si>
    <t>ATZENI</t>
  </si>
  <si>
    <t>COMERO BIKE</t>
  </si>
  <si>
    <t>08FC027</t>
  </si>
  <si>
    <t>03:02:58.938</t>
  </si>
  <si>
    <t xml:space="preserve">MARGHERITINI </t>
  </si>
  <si>
    <t xml:space="preserve">MARCO </t>
  </si>
  <si>
    <t>03:03:00.295</t>
  </si>
  <si>
    <t>BETTINI</t>
  </si>
  <si>
    <t>802490X</t>
  </si>
  <si>
    <t>03:03:01.683</t>
  </si>
  <si>
    <t>03:03:05.162</t>
  </si>
  <si>
    <t>03:04:00.183</t>
  </si>
  <si>
    <t>03:04:53.365</t>
  </si>
  <si>
    <t>BRUNETTI</t>
  </si>
  <si>
    <t>A081216</t>
  </si>
  <si>
    <t>03:04:56.905</t>
  </si>
  <si>
    <t>ULIVI</t>
  </si>
  <si>
    <t>A220563</t>
  </si>
  <si>
    <t>03:05:12.692</t>
  </si>
  <si>
    <t>03:05:29.353</t>
  </si>
  <si>
    <t>LEPORI</t>
  </si>
  <si>
    <t>A095199</t>
  </si>
  <si>
    <t>03:05:49.633</t>
  </si>
  <si>
    <t>03:07:01.019</t>
  </si>
  <si>
    <t>03:07:06.682</t>
  </si>
  <si>
    <t>03:07:33.264</t>
  </si>
  <si>
    <t>BASTARI</t>
  </si>
  <si>
    <t>A171622</t>
  </si>
  <si>
    <t>03:07:47.070</t>
  </si>
  <si>
    <t>MESSERI</t>
  </si>
  <si>
    <t>A198531</t>
  </si>
  <si>
    <t>03:07:58.709</t>
  </si>
  <si>
    <t>GOBBI</t>
  </si>
  <si>
    <t>03:08:06.415</t>
  </si>
  <si>
    <t>03:08:06.727</t>
  </si>
  <si>
    <t>03:08:16.149</t>
  </si>
  <si>
    <t>BELARDINELLI</t>
  </si>
  <si>
    <t>RODOLFO</t>
  </si>
  <si>
    <t>885195E</t>
  </si>
  <si>
    <t>03:08:16.882</t>
  </si>
  <si>
    <t>03:08:33.917</t>
  </si>
  <si>
    <t>03:08:54.384</t>
  </si>
  <si>
    <t>03:09:02.091</t>
  </si>
  <si>
    <t>03:09:07.224</t>
  </si>
  <si>
    <t>A082480</t>
  </si>
  <si>
    <t>03:10:04.663</t>
  </si>
  <si>
    <t>TASSINARI</t>
  </si>
  <si>
    <t>CHIARA</t>
  </si>
  <si>
    <t>03:10:06.176</t>
  </si>
  <si>
    <t>A190169</t>
  </si>
  <si>
    <t>03:10:07.798</t>
  </si>
  <si>
    <t>03:10:15.941</t>
  </si>
  <si>
    <t>GREGORI</t>
  </si>
  <si>
    <t>03:10:16.379</t>
  </si>
  <si>
    <t>03:10:39.934</t>
  </si>
  <si>
    <t>03:10:54.645</t>
  </si>
  <si>
    <t>03:10:55.877</t>
  </si>
  <si>
    <t>03:10:57.437</t>
  </si>
  <si>
    <t>03:11:39.371</t>
  </si>
  <si>
    <t>03:14:17.679</t>
  </si>
  <si>
    <t>GABELLINI</t>
  </si>
  <si>
    <t>LORIS</t>
  </si>
  <si>
    <t>A195390</t>
  </si>
  <si>
    <t>03:14:18.256</t>
  </si>
  <si>
    <t>03:14:21.501</t>
  </si>
  <si>
    <t>03:14:28.491</t>
  </si>
  <si>
    <t>03:15:01.360</t>
  </si>
  <si>
    <t>03:15:44.431</t>
  </si>
  <si>
    <t>03:16:13.650</t>
  </si>
  <si>
    <t>VALERIA</t>
  </si>
  <si>
    <t>03:16:31.434</t>
  </si>
  <si>
    <t>03:16:35.007</t>
  </si>
  <si>
    <t>03:16:35.865</t>
  </si>
  <si>
    <t>03:17:02.525</t>
  </si>
  <si>
    <t>03:17:09.935</t>
  </si>
  <si>
    <t>03:17:10.263</t>
  </si>
  <si>
    <t>03:17:15.941</t>
  </si>
  <si>
    <t>03:17:24.427</t>
  </si>
  <si>
    <t>BRANDI</t>
  </si>
  <si>
    <t>A178450</t>
  </si>
  <si>
    <t>03:17:59.512</t>
  </si>
  <si>
    <t>03:17:59.683</t>
  </si>
  <si>
    <t>03:18:01.430</t>
  </si>
  <si>
    <t>03:18:20.806</t>
  </si>
  <si>
    <t>03:18:27.015</t>
  </si>
  <si>
    <t>03:19:20.835</t>
  </si>
  <si>
    <t>03:19:41.115</t>
  </si>
  <si>
    <t>03:19:41.317</t>
  </si>
  <si>
    <t>03:20:25.919</t>
  </si>
  <si>
    <t>03:20:28.773</t>
  </si>
  <si>
    <t>03:20:48.444</t>
  </si>
  <si>
    <t>03:21:07.180</t>
  </si>
  <si>
    <t>POTOLICCHIO</t>
  </si>
  <si>
    <t>A262577</t>
  </si>
  <si>
    <t>03:21:47.662</t>
  </si>
  <si>
    <t>BUTI</t>
  </si>
  <si>
    <t>A262514</t>
  </si>
  <si>
    <t>03:21:49.440</t>
  </si>
  <si>
    <t>03:21:54.432</t>
  </si>
  <si>
    <t>03:21:55.431</t>
  </si>
  <si>
    <t>FEDERIGI</t>
  </si>
  <si>
    <t>ELISA</t>
  </si>
  <si>
    <t>A249809</t>
  </si>
  <si>
    <t>03:21:55.680</t>
  </si>
  <si>
    <t>03:22:27.193</t>
  </si>
  <si>
    <t>03:22:37.926</t>
  </si>
  <si>
    <t>MORRI</t>
  </si>
  <si>
    <t>A245045</t>
  </si>
  <si>
    <t>03:22:39.595</t>
  </si>
  <si>
    <t>03:22:40.609</t>
  </si>
  <si>
    <t>03:22:41.186</t>
  </si>
  <si>
    <t>03:22:41.435</t>
  </si>
  <si>
    <t>A271494</t>
  </si>
  <si>
    <t>BIKELAND TEAM BIKE 2003</t>
  </si>
  <si>
    <t>10Y0595</t>
  </si>
  <si>
    <t>03:22:42.434</t>
  </si>
  <si>
    <t>03:22:46.490</t>
  </si>
  <si>
    <t>03:23:01.997</t>
  </si>
  <si>
    <t>03:23:30.186</t>
  </si>
  <si>
    <t>831619X</t>
  </si>
  <si>
    <t>TEAM RIDICULOUS</t>
  </si>
  <si>
    <t>02J4333</t>
  </si>
  <si>
    <t>03:24:11.931</t>
  </si>
  <si>
    <t>CHIUSAROLI</t>
  </si>
  <si>
    <t>AT-06202291-21/22</t>
  </si>
  <si>
    <t>03:24:34.380</t>
  </si>
  <si>
    <t>BAGLI</t>
  </si>
  <si>
    <t>A197248</t>
  </si>
  <si>
    <t>03:24:34.442</t>
  </si>
  <si>
    <t>03:24:38.030</t>
  </si>
  <si>
    <t>03:24:49.683</t>
  </si>
  <si>
    <t>03:25:34.190</t>
  </si>
  <si>
    <t>03:25:34.424</t>
  </si>
  <si>
    <t>03:26:02.691</t>
  </si>
  <si>
    <t>03:26:28.353</t>
  </si>
  <si>
    <t>GASTALDI</t>
  </si>
  <si>
    <t>03:26:51.675</t>
  </si>
  <si>
    <t>03:27:11.940</t>
  </si>
  <si>
    <t>03:27:16.823</t>
  </si>
  <si>
    <t>03:27:19.943</t>
  </si>
  <si>
    <t>BULLETTI</t>
  </si>
  <si>
    <t>A234930</t>
  </si>
  <si>
    <t>03:28:09.754</t>
  </si>
  <si>
    <t>03:28:20.939</t>
  </si>
  <si>
    <t>A107388</t>
  </si>
  <si>
    <t>03:28:39.565</t>
  </si>
  <si>
    <t>ADAMI</t>
  </si>
  <si>
    <t>A169417</t>
  </si>
  <si>
    <t>03:30:13.259</t>
  </si>
  <si>
    <t>03:30:24.694</t>
  </si>
  <si>
    <t>CONTI</t>
  </si>
  <si>
    <t>A258295</t>
  </si>
  <si>
    <t>03:30:33.711</t>
  </si>
  <si>
    <t>BARACCHI</t>
  </si>
  <si>
    <t>A236600</t>
  </si>
  <si>
    <t>03:30:33.945</t>
  </si>
  <si>
    <t>FINI</t>
  </si>
  <si>
    <t>A234858</t>
  </si>
  <si>
    <t>03:30:33.961</t>
  </si>
  <si>
    <t>BOSCHI</t>
  </si>
  <si>
    <t>A221327</t>
  </si>
  <si>
    <t>03:30:34.289</t>
  </si>
  <si>
    <t>03:31:11.557</t>
  </si>
  <si>
    <t>03:32:32.692</t>
  </si>
  <si>
    <t>03:32:33.690</t>
  </si>
  <si>
    <t>03:32:53.674</t>
  </si>
  <si>
    <t>03:32:55.905</t>
  </si>
  <si>
    <t>03:33:15.686</t>
  </si>
  <si>
    <t>03:33:27.542</t>
  </si>
  <si>
    <t>A075600</t>
  </si>
  <si>
    <t>03:33:33.189</t>
  </si>
  <si>
    <t>03:34:25.137</t>
  </si>
  <si>
    <t>PONSARD</t>
  </si>
  <si>
    <t>A108144</t>
  </si>
  <si>
    <t>03:34:49.879</t>
  </si>
  <si>
    <t>03:34:51.907</t>
  </si>
  <si>
    <t>SIMONI</t>
  </si>
  <si>
    <t>AT-06202308-21/22</t>
  </si>
  <si>
    <t>03:35:23.232</t>
  </si>
  <si>
    <t>03:35:43.215</t>
  </si>
  <si>
    <t>GIGLIOTTI</t>
  </si>
  <si>
    <t>800113S</t>
  </si>
  <si>
    <t>03:35:52.138</t>
  </si>
  <si>
    <t>03:36:18.316</t>
  </si>
  <si>
    <t>03:36:44.180</t>
  </si>
  <si>
    <t>03:37:12.650</t>
  </si>
  <si>
    <t>03:37:40.839</t>
  </si>
  <si>
    <t>03:38:40.931</t>
  </si>
  <si>
    <t>03:38:46.344</t>
  </si>
  <si>
    <t>03:40:08.681</t>
  </si>
  <si>
    <t>03:41:27.570</t>
  </si>
  <si>
    <t>03:42:09.550</t>
  </si>
  <si>
    <t>03:42:16.851</t>
  </si>
  <si>
    <t>03:42:42.403</t>
  </si>
  <si>
    <t>03:43:11.186</t>
  </si>
  <si>
    <t>CARLINO</t>
  </si>
  <si>
    <t>CRAL ATAF FIRENZE</t>
  </si>
  <si>
    <t>L020206</t>
  </si>
  <si>
    <t>03:43:44.087</t>
  </si>
  <si>
    <t>VITA</t>
  </si>
  <si>
    <t>03:43:57.689</t>
  </si>
  <si>
    <t>TONELLI</t>
  </si>
  <si>
    <t>03:45:04.941</t>
  </si>
  <si>
    <t>03:46:21.194</t>
  </si>
  <si>
    <t>03:47:24.904</t>
  </si>
  <si>
    <t>03:48:11.689</t>
  </si>
  <si>
    <t>UISP COMITATO TERR.LE FERMO</t>
  </si>
  <si>
    <t>I200019</t>
  </si>
  <si>
    <t>03:49:43.011</t>
  </si>
  <si>
    <t>03:49:44.228</t>
  </si>
  <si>
    <t>ZERINI</t>
  </si>
  <si>
    <t>A128261</t>
  </si>
  <si>
    <t>03:50:07.550</t>
  </si>
  <si>
    <t>03:51:46.111</t>
  </si>
  <si>
    <t>TANTURLI</t>
  </si>
  <si>
    <t>A085716</t>
  </si>
  <si>
    <t>03:51:48.685</t>
  </si>
  <si>
    <t>03:53:07.326</t>
  </si>
  <si>
    <t>03:54:21.956</t>
  </si>
  <si>
    <t>03:55:04.950</t>
  </si>
  <si>
    <t>03:57:38.392</t>
  </si>
  <si>
    <t>03:58:02.603</t>
  </si>
  <si>
    <t>03:58:05.551</t>
  </si>
  <si>
    <t>COCCO</t>
  </si>
  <si>
    <t xml:space="preserve">ALESSANDRO </t>
  </si>
  <si>
    <t>03:58:10.653</t>
  </si>
  <si>
    <t>LAMASSA</t>
  </si>
  <si>
    <t>GIOVAN GIACOMO</t>
  </si>
  <si>
    <t>A089377</t>
  </si>
  <si>
    <t>03:59:02.194</t>
  </si>
  <si>
    <t>03:59:13.083</t>
  </si>
  <si>
    <t>03:59:21.694</t>
  </si>
  <si>
    <t>03:59:57.902</t>
  </si>
  <si>
    <t>04:00:13.815</t>
  </si>
  <si>
    <t>TOBALDI</t>
  </si>
  <si>
    <t>531401R</t>
  </si>
  <si>
    <t>04:01:33.827</t>
  </si>
  <si>
    <t>04:02:17.694</t>
  </si>
  <si>
    <t>SAMPAOLI</t>
  </si>
  <si>
    <t>GIMMI</t>
  </si>
  <si>
    <t>04:02:43.887</t>
  </si>
  <si>
    <t>04:02:45.446</t>
  </si>
  <si>
    <t>04:03:57.612</t>
  </si>
  <si>
    <t>04:06:23.130</t>
  </si>
  <si>
    <t>04:09:16.431</t>
  </si>
  <si>
    <t>04:09:42.778</t>
  </si>
  <si>
    <t>04:09:58.690</t>
  </si>
  <si>
    <t>04:10:09.142</t>
  </si>
  <si>
    <t>VERGARI</t>
  </si>
  <si>
    <t>A188353</t>
  </si>
  <si>
    <t>04:11:02.182</t>
  </si>
  <si>
    <t>04:14:56.012</t>
  </si>
  <si>
    <t>04:14:56.948</t>
  </si>
  <si>
    <t>04:14:57.635</t>
  </si>
  <si>
    <t>04:14:57.837</t>
  </si>
  <si>
    <t>04:15:48.221</t>
  </si>
  <si>
    <t>04:15:48.333</t>
  </si>
  <si>
    <t>04:15:48.444</t>
  </si>
  <si>
    <t>04:17:11.077</t>
  </si>
  <si>
    <t>04:24:19.189</t>
  </si>
  <si>
    <t>04:24:23.229</t>
  </si>
  <si>
    <t>04:28:06.731</t>
  </si>
  <si>
    <t>04:35:52.980</t>
  </si>
  <si>
    <t>MIRRI</t>
  </si>
  <si>
    <t>01:06:20.443</t>
  </si>
  <si>
    <t>01:07:13.779</t>
  </si>
  <si>
    <t>01:07:14.793</t>
  </si>
  <si>
    <t>01:08:49.314</t>
  </si>
  <si>
    <t>01:10:11.915</t>
  </si>
  <si>
    <t>MAGNI</t>
  </si>
  <si>
    <t>A252222</t>
  </si>
  <si>
    <t>01:11:21.586</t>
  </si>
  <si>
    <t>01:11:22.584</t>
  </si>
  <si>
    <t>A269538</t>
  </si>
  <si>
    <t>01:11:25.157</t>
  </si>
  <si>
    <t>SOLDINI</t>
  </si>
  <si>
    <t>A077723</t>
  </si>
  <si>
    <t>01:12:29.415</t>
  </si>
  <si>
    <t>01:13:07.837</t>
  </si>
  <si>
    <t>CERTIFICATO AGONISTI</t>
  </si>
  <si>
    <t>01:14:23.123</t>
  </si>
  <si>
    <t>01:14:25.166</t>
  </si>
  <si>
    <t>01:14:26.103</t>
  </si>
  <si>
    <t>OCCHIOLINI</t>
  </si>
  <si>
    <t>A006253</t>
  </si>
  <si>
    <t>01:14:28.894</t>
  </si>
  <si>
    <t>01:15:21.420</t>
  </si>
  <si>
    <t>01:16:22.167</t>
  </si>
  <si>
    <t>01:16:28.454</t>
  </si>
  <si>
    <t>A158108</t>
  </si>
  <si>
    <t>01:18:00.680</t>
  </si>
  <si>
    <t>DELL'AGNELLO</t>
  </si>
  <si>
    <t>A246557</t>
  </si>
  <si>
    <t>01:18:04.424</t>
  </si>
  <si>
    <t>TOFANARI</t>
  </si>
  <si>
    <t>THIERRY</t>
  </si>
  <si>
    <t>01:19:32.081</t>
  </si>
  <si>
    <t>01:19:57.338</t>
  </si>
  <si>
    <t>01:22:18.378</t>
  </si>
  <si>
    <t>MARZENTA</t>
  </si>
  <si>
    <t>01:22:49.313</t>
  </si>
  <si>
    <t>A229030</t>
  </si>
  <si>
    <t>01:23:58.468</t>
  </si>
  <si>
    <t>GAMBINERI</t>
  </si>
  <si>
    <t>A255054</t>
  </si>
  <si>
    <t>01:24:00.621</t>
  </si>
  <si>
    <t>01:25:12.583</t>
  </si>
  <si>
    <t>01:37:26.518</t>
  </si>
  <si>
    <t>BATTISTI</t>
  </si>
  <si>
    <t>A271747</t>
  </si>
  <si>
    <t>01:40:50.192</t>
  </si>
  <si>
    <t>01:41:22.188</t>
  </si>
  <si>
    <t>02:01:24.685</t>
  </si>
  <si>
    <t>BRUSCHI</t>
  </si>
  <si>
    <t>02:12:05.435</t>
  </si>
  <si>
    <t>02:12:06.309</t>
  </si>
  <si>
    <t>TAVANTI</t>
  </si>
  <si>
    <t>02:12:06.746</t>
  </si>
  <si>
    <t>02:12:20.302</t>
  </si>
  <si>
    <t>02:16:46.428</t>
  </si>
  <si>
    <t>MEAZZINI</t>
  </si>
  <si>
    <t>A178598</t>
  </si>
  <si>
    <t>03:34:37.684</t>
  </si>
  <si>
    <t>A231269</t>
  </si>
  <si>
    <t>04:37:55.000</t>
  </si>
  <si>
    <t>TRIPPI</t>
  </si>
  <si>
    <t>A264703</t>
  </si>
  <si>
    <t>D'ORIA</t>
  </si>
  <si>
    <t>A077525</t>
  </si>
  <si>
    <t>PRUNETI</t>
  </si>
  <si>
    <t>TASSINI</t>
  </si>
  <si>
    <t>615790E</t>
  </si>
  <si>
    <t>VETTORI</t>
  </si>
  <si>
    <t>NOCENTI</t>
  </si>
  <si>
    <t>852475U</t>
  </si>
  <si>
    <t>CELLI</t>
  </si>
  <si>
    <t>A166766</t>
  </si>
  <si>
    <t>ERCOLANI</t>
  </si>
  <si>
    <t>RIALTI</t>
  </si>
  <si>
    <t>A023028</t>
  </si>
  <si>
    <t>CARLETTI</t>
  </si>
  <si>
    <t>A119078</t>
  </si>
  <si>
    <t>PEDRONI</t>
  </si>
  <si>
    <t>AT-16900346-21/22</t>
  </si>
  <si>
    <t>STS</t>
  </si>
  <si>
    <t>MAGNANI</t>
  </si>
  <si>
    <t xml:space="preserve">CONSOLATI </t>
  </si>
  <si>
    <t>GC MTB RUFINA</t>
  </si>
  <si>
    <t>L020696</t>
  </si>
  <si>
    <t>NUCCI</t>
  </si>
  <si>
    <t xml:space="preserve">DELL'EUGENIO </t>
  </si>
  <si>
    <t>A231893</t>
  </si>
  <si>
    <t>NOCENTINI</t>
  </si>
  <si>
    <t>CHIARAMONTI</t>
  </si>
  <si>
    <t>CHECCAGLINI</t>
  </si>
  <si>
    <t>A234055</t>
  </si>
  <si>
    <t>BENCINI</t>
  </si>
  <si>
    <t>ritirato</t>
  </si>
  <si>
    <t>EL</t>
  </si>
  <si>
    <t>UN</t>
  </si>
  <si>
    <t>Pos. Regolarità</t>
  </si>
  <si>
    <t>presente</t>
  </si>
  <si>
    <t>P.ti Regolarità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</si>
</sst>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AC689"/>
      </left>
      <right style="medium">
        <color rgb="FFDAC689"/>
      </right>
      <top/>
      <bottom style="medium">
        <color rgb="FFDAC689"/>
      </bottom>
      <diagonal/>
    </border>
    <border>
      <left style="medium">
        <color rgb="FFDAC689"/>
      </left>
      <right style="medium">
        <color rgb="FFDAC689"/>
      </right>
      <top style="medium">
        <color rgb="FFDAC689"/>
      </top>
      <bottom style="medium">
        <color rgb="FFDAC68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10" xfId="0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35" borderId="0" xfId="0" applyFill="1" applyAlignment="1">
      <alignment horizontal="center" vertical="center" wrapText="1"/>
    </xf>
    <xf numFmtId="0" fontId="0" fillId="36" borderId="10" xfId="0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/>
    </xf>
    <xf numFmtId="0" fontId="19" fillId="37" borderId="11" xfId="0" applyFont="1" applyFill="1" applyBorder="1" applyAlignment="1">
      <alignment horizontal="center" wrapText="1"/>
    </xf>
    <xf numFmtId="0" fontId="19" fillId="37" borderId="12" xfId="0" applyFont="1" applyFill="1" applyBorder="1" applyAlignment="1">
      <alignment horizontal="center" wrapText="1"/>
    </xf>
    <xf numFmtId="0" fontId="0" fillId="38" borderId="10" xfId="0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39" borderId="10" xfId="0" applyFill="1" applyBorder="1" applyAlignment="1">
      <alignment horizontal="center" vertical="center" wrapText="1"/>
    </xf>
    <xf numFmtId="0" fontId="0" fillId="39" borderId="0" xfId="0" applyFill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2022/COPPA%20TOSCANA%202022/Classifiche%20COPPA%20TOSCAN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"/>
      <sheetName val="DJ"/>
      <sheetName val="EL"/>
      <sheetName val="ELMT"/>
      <sheetName val="JU"/>
      <sheetName val="M1"/>
      <sheetName val="M2"/>
      <sheetName val="M3"/>
      <sheetName val="M4"/>
      <sheetName val="M5"/>
      <sheetName val="M6"/>
      <sheetName val="M7"/>
      <sheetName val="M8"/>
      <sheetName val="UN"/>
      <sheetName val="W1"/>
      <sheetName val="W2"/>
      <sheetName val="W3"/>
      <sheetName val="Società"/>
      <sheetName val="Classifica_regolarità"/>
      <sheetName val="Finis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B1" t="str">
            <v>Coppa Toscana 2022
Classifica Società a KM</v>
          </cell>
        </row>
        <row r="2">
          <cell r="B2" t="str">
            <v>SOCIETA</v>
          </cell>
          <cell r="C2" t="str">
            <v>TOTALE</v>
          </cell>
          <cell r="D2" t="str">
            <v>BONUS n° Abbonati</v>
          </cell>
          <cell r="E2" t="str">
            <v>Monteriggioni</v>
          </cell>
          <cell r="F2" t="str">
            <v>Rampichiana</v>
          </cell>
          <cell r="G2" t="str">
            <v>Sinalunga</v>
          </cell>
          <cell r="H2" t="str">
            <v>Etruschi</v>
          </cell>
          <cell r="I2" t="str">
            <v>Piazza a Piazza</v>
          </cell>
          <cell r="J2" t="str">
            <v>Straccabike</v>
          </cell>
          <cell r="K2" t="str">
            <v>Casentino</v>
          </cell>
          <cell r="L2" t="str">
            <v>Capoliveri Legend</v>
          </cell>
        </row>
        <row r="3">
          <cell r="B3" t="str">
            <v>ASD CICLISSIMO BIKE TEAM</v>
          </cell>
          <cell r="C3">
            <v>10582.5</v>
          </cell>
          <cell r="D3">
            <v>400</v>
          </cell>
          <cell r="E3">
            <v>2072</v>
          </cell>
          <cell r="F3">
            <v>1064</v>
          </cell>
          <cell r="G3">
            <v>1656</v>
          </cell>
          <cell r="H3">
            <v>2284.5</v>
          </cell>
          <cell r="I3">
            <v>1814</v>
          </cell>
          <cell r="J3">
            <v>1292</v>
          </cell>
        </row>
        <row r="4">
          <cell r="B4" t="str">
            <v>CICLI TADDEI</v>
          </cell>
          <cell r="C4">
            <v>7789</v>
          </cell>
          <cell r="D4">
            <v>400</v>
          </cell>
          <cell r="E4">
            <v>1204</v>
          </cell>
          <cell r="F4">
            <v>1032</v>
          </cell>
          <cell r="G4">
            <v>1220</v>
          </cell>
          <cell r="H4">
            <v>2110</v>
          </cell>
          <cell r="I4">
            <v>1103</v>
          </cell>
          <cell r="J4">
            <v>720</v>
          </cell>
        </row>
        <row r="5">
          <cell r="B5" t="str">
            <v>GS AVIS PRATOVECCHIO</v>
          </cell>
          <cell r="C5">
            <v>5379</v>
          </cell>
          <cell r="D5">
            <v>400</v>
          </cell>
          <cell r="E5">
            <v>1008</v>
          </cell>
          <cell r="F5">
            <v>781</v>
          </cell>
          <cell r="G5">
            <v>772</v>
          </cell>
          <cell r="H5">
            <v>947</v>
          </cell>
          <cell r="I5">
            <v>663</v>
          </cell>
          <cell r="J5">
            <v>808</v>
          </cell>
        </row>
        <row r="6">
          <cell r="B6" t="str">
            <v>ZEROZERO IKI SPORT</v>
          </cell>
          <cell r="C6">
            <v>4800</v>
          </cell>
          <cell r="D6">
            <v>400</v>
          </cell>
          <cell r="E6">
            <v>756</v>
          </cell>
          <cell r="F6">
            <v>602</v>
          </cell>
          <cell r="G6">
            <v>792</v>
          </cell>
          <cell r="H6">
            <v>1225</v>
          </cell>
          <cell r="I6">
            <v>641</v>
          </cell>
          <cell r="J6">
            <v>384</v>
          </cell>
        </row>
        <row r="7">
          <cell r="B7" t="str">
            <v>TEAM SCOTT PASQUINI STELLA AZZURRA</v>
          </cell>
          <cell r="C7">
            <v>4611</v>
          </cell>
          <cell r="D7">
            <v>400</v>
          </cell>
          <cell r="E7">
            <v>700</v>
          </cell>
          <cell r="F7">
            <v>713</v>
          </cell>
          <cell r="G7">
            <v>688</v>
          </cell>
          <cell r="H7">
            <v>998</v>
          </cell>
          <cell r="I7">
            <v>680</v>
          </cell>
          <cell r="J7">
            <v>432</v>
          </cell>
        </row>
        <row r="8">
          <cell r="B8" t="str">
            <v>TEAM CINGOLANI</v>
          </cell>
          <cell r="C8">
            <v>4354</v>
          </cell>
          <cell r="E8">
            <v>840</v>
          </cell>
          <cell r="F8">
            <v>946</v>
          </cell>
          <cell r="G8">
            <v>1196</v>
          </cell>
          <cell r="H8">
            <v>648</v>
          </cell>
          <cell r="I8">
            <v>244</v>
          </cell>
          <cell r="J8">
            <v>480</v>
          </cell>
        </row>
        <row r="9">
          <cell r="B9" t="str">
            <v>BOTTECCHIA FACTORY TEAM</v>
          </cell>
          <cell r="C9">
            <v>4072.5</v>
          </cell>
          <cell r="E9">
            <v>952</v>
          </cell>
          <cell r="F9">
            <v>301</v>
          </cell>
          <cell r="G9">
            <v>208</v>
          </cell>
          <cell r="H9">
            <v>1059.5</v>
          </cell>
          <cell r="I9">
            <v>1120</v>
          </cell>
          <cell r="J9">
            <v>432</v>
          </cell>
        </row>
        <row r="10">
          <cell r="B10" t="str">
            <v>TUTTO BIKE TEAM</v>
          </cell>
          <cell r="C10">
            <v>3712</v>
          </cell>
          <cell r="D10">
            <v>400</v>
          </cell>
          <cell r="E10">
            <v>588</v>
          </cell>
          <cell r="F10">
            <v>473</v>
          </cell>
          <cell r="G10">
            <v>552</v>
          </cell>
          <cell r="H10">
            <v>792</v>
          </cell>
          <cell r="I10">
            <v>475</v>
          </cell>
          <cell r="J10">
            <v>432</v>
          </cell>
        </row>
        <row r="11">
          <cell r="B11" t="str">
            <v>ASD MTB CLUB CECINA</v>
          </cell>
          <cell r="C11">
            <v>3670.5</v>
          </cell>
          <cell r="D11">
            <v>400</v>
          </cell>
          <cell r="E11">
            <v>728</v>
          </cell>
          <cell r="F11">
            <v>430</v>
          </cell>
          <cell r="G11">
            <v>520</v>
          </cell>
          <cell r="H11">
            <v>689.5</v>
          </cell>
          <cell r="I11">
            <v>519</v>
          </cell>
          <cell r="J11">
            <v>384</v>
          </cell>
        </row>
        <row r="12">
          <cell r="B12" t="str">
            <v>DONKEY BIKE CLUB SINALUNGA</v>
          </cell>
          <cell r="C12">
            <v>3582</v>
          </cell>
          <cell r="D12">
            <v>400</v>
          </cell>
          <cell r="E12">
            <v>588</v>
          </cell>
          <cell r="F12">
            <v>541</v>
          </cell>
          <cell r="G12">
            <v>928</v>
          </cell>
          <cell r="H12">
            <v>453</v>
          </cell>
          <cell r="I12">
            <v>288</v>
          </cell>
          <cell r="J12">
            <v>384</v>
          </cell>
        </row>
        <row r="13">
          <cell r="B13" t="str">
            <v>TEAM MONDOBICI TECNOPLAST</v>
          </cell>
          <cell r="C13">
            <v>3579</v>
          </cell>
          <cell r="E13">
            <v>56</v>
          </cell>
          <cell r="F13">
            <v>1118</v>
          </cell>
          <cell r="G13">
            <v>1312</v>
          </cell>
          <cell r="H13">
            <v>72</v>
          </cell>
          <cell r="I13">
            <v>61</v>
          </cell>
          <cell r="J13">
            <v>960</v>
          </cell>
        </row>
        <row r="14">
          <cell r="B14" t="str">
            <v>AVIS VERAG PRATO EST</v>
          </cell>
          <cell r="C14">
            <v>3534.5</v>
          </cell>
          <cell r="D14">
            <v>400</v>
          </cell>
          <cell r="E14">
            <v>532</v>
          </cell>
          <cell r="F14">
            <v>473</v>
          </cell>
          <cell r="G14">
            <v>552</v>
          </cell>
          <cell r="H14">
            <v>648.5</v>
          </cell>
          <cell r="I14">
            <v>523</v>
          </cell>
          <cell r="J14">
            <v>406</v>
          </cell>
        </row>
        <row r="15">
          <cell r="B15" t="str">
            <v>ASD EMP CYCLING TEAM</v>
          </cell>
          <cell r="C15">
            <v>2481</v>
          </cell>
          <cell r="E15">
            <v>756</v>
          </cell>
          <cell r="F15">
            <v>258</v>
          </cell>
          <cell r="G15">
            <v>376</v>
          </cell>
          <cell r="H15">
            <v>607</v>
          </cell>
          <cell r="I15">
            <v>244</v>
          </cell>
          <cell r="J15">
            <v>240</v>
          </cell>
        </row>
        <row r="16">
          <cell r="B16" t="str">
            <v>BOMBARDIER SQUADRA CORSE ASD</v>
          </cell>
          <cell r="C16">
            <v>2382</v>
          </cell>
          <cell r="E16">
            <v>952</v>
          </cell>
          <cell r="F16">
            <v>215</v>
          </cell>
          <cell r="G16">
            <v>104</v>
          </cell>
          <cell r="H16">
            <v>422</v>
          </cell>
          <cell r="I16">
            <v>497</v>
          </cell>
          <cell r="J16">
            <v>192</v>
          </cell>
        </row>
        <row r="17">
          <cell r="B17" t="str">
            <v>ASCD VALLE DEL CONCA</v>
          </cell>
          <cell r="C17">
            <v>2362</v>
          </cell>
          <cell r="E17">
            <v>140</v>
          </cell>
          <cell r="F17">
            <v>989</v>
          </cell>
          <cell r="G17">
            <v>572</v>
          </cell>
          <cell r="H17">
            <v>72</v>
          </cell>
          <cell r="I17">
            <v>61</v>
          </cell>
          <cell r="J17">
            <v>528</v>
          </cell>
        </row>
        <row r="18">
          <cell r="B18" t="str">
            <v>TEAM ESSERE</v>
          </cell>
          <cell r="C18">
            <v>2342.5</v>
          </cell>
          <cell r="E18">
            <v>392</v>
          </cell>
          <cell r="F18">
            <v>516</v>
          </cell>
          <cell r="G18">
            <v>624</v>
          </cell>
          <cell r="H18">
            <v>195.5</v>
          </cell>
          <cell r="I18">
            <v>183</v>
          </cell>
          <cell r="J18">
            <v>432</v>
          </cell>
        </row>
        <row r="19">
          <cell r="B19" t="str">
            <v>ARRETIUM TEAM SPECIALIZED</v>
          </cell>
          <cell r="C19">
            <v>2209</v>
          </cell>
          <cell r="D19">
            <v>400</v>
          </cell>
          <cell r="E19">
            <v>392</v>
          </cell>
          <cell r="F19">
            <v>258</v>
          </cell>
          <cell r="G19">
            <v>240</v>
          </cell>
          <cell r="H19">
            <v>391</v>
          </cell>
          <cell r="I19">
            <v>266</v>
          </cell>
          <cell r="J19">
            <v>262</v>
          </cell>
        </row>
        <row r="20">
          <cell r="B20" t="str">
            <v>POLISPORTIVA SANGIULIANESE</v>
          </cell>
          <cell r="C20">
            <v>2186.5</v>
          </cell>
          <cell r="E20">
            <v>420</v>
          </cell>
          <cell r="F20">
            <v>172</v>
          </cell>
          <cell r="G20">
            <v>396</v>
          </cell>
          <cell r="H20">
            <v>627.5</v>
          </cell>
          <cell r="I20">
            <v>523</v>
          </cell>
          <cell r="J20">
            <v>48</v>
          </cell>
        </row>
        <row r="21">
          <cell r="B21" t="str">
            <v>CICLI BRANDI ELBA TEAM</v>
          </cell>
          <cell r="C21">
            <v>2109</v>
          </cell>
          <cell r="E21">
            <v>504</v>
          </cell>
          <cell r="F21">
            <v>197</v>
          </cell>
          <cell r="G21">
            <v>292</v>
          </cell>
          <cell r="H21">
            <v>597</v>
          </cell>
          <cell r="I21">
            <v>423</v>
          </cell>
          <cell r="J21">
            <v>96</v>
          </cell>
        </row>
        <row r="22">
          <cell r="B22" t="str">
            <v>IEMA MTB TEAM</v>
          </cell>
          <cell r="C22">
            <v>2047</v>
          </cell>
          <cell r="E22">
            <v>1120</v>
          </cell>
          <cell r="F22">
            <v>0</v>
          </cell>
          <cell r="G22">
            <v>0</v>
          </cell>
          <cell r="H22">
            <v>72</v>
          </cell>
          <cell r="I22">
            <v>855</v>
          </cell>
          <cell r="J22">
            <v>0</v>
          </cell>
        </row>
        <row r="23">
          <cell r="B23" t="str">
            <v>ASD GS POPPI BP MOTION</v>
          </cell>
          <cell r="C23">
            <v>2027</v>
          </cell>
          <cell r="E23">
            <v>168</v>
          </cell>
          <cell r="F23">
            <v>419</v>
          </cell>
          <cell r="G23">
            <v>640</v>
          </cell>
          <cell r="H23">
            <v>0</v>
          </cell>
          <cell r="I23">
            <v>0</v>
          </cell>
          <cell r="J23">
            <v>800</v>
          </cell>
        </row>
        <row r="24">
          <cell r="B24" t="str">
            <v>CAVALLINO - SPECIALIZED</v>
          </cell>
          <cell r="C24">
            <v>1846</v>
          </cell>
          <cell r="D24">
            <v>400</v>
          </cell>
          <cell r="E24">
            <v>280</v>
          </cell>
          <cell r="F24">
            <v>283</v>
          </cell>
          <cell r="G24">
            <v>376</v>
          </cell>
          <cell r="H24">
            <v>144</v>
          </cell>
          <cell r="I24">
            <v>109</v>
          </cell>
          <cell r="J24">
            <v>254</v>
          </cell>
        </row>
        <row r="25">
          <cell r="B25" t="str">
            <v>ASD BIKING RACING TEAM</v>
          </cell>
          <cell r="C25">
            <v>1772</v>
          </cell>
          <cell r="E25">
            <v>140</v>
          </cell>
          <cell r="F25">
            <v>684</v>
          </cell>
          <cell r="G25">
            <v>712</v>
          </cell>
          <cell r="H25">
            <v>0</v>
          </cell>
          <cell r="I25">
            <v>0</v>
          </cell>
          <cell r="J25">
            <v>236</v>
          </cell>
        </row>
        <row r="26">
          <cell r="B26" t="str">
            <v>ASD GREEN DEVILS</v>
          </cell>
          <cell r="C26">
            <v>1768</v>
          </cell>
          <cell r="E26">
            <v>812</v>
          </cell>
          <cell r="F26">
            <v>43</v>
          </cell>
          <cell r="G26">
            <v>52</v>
          </cell>
          <cell r="H26">
            <v>216</v>
          </cell>
          <cell r="I26">
            <v>645</v>
          </cell>
          <cell r="J26">
            <v>0</v>
          </cell>
        </row>
        <row r="27">
          <cell r="B27" t="str">
            <v>TEAM BIKE PIONIERI</v>
          </cell>
          <cell r="C27">
            <v>1753</v>
          </cell>
          <cell r="E27">
            <v>364</v>
          </cell>
          <cell r="F27">
            <v>301</v>
          </cell>
          <cell r="G27">
            <v>344</v>
          </cell>
          <cell r="H27">
            <v>247</v>
          </cell>
          <cell r="I27">
            <v>353</v>
          </cell>
          <cell r="J27">
            <v>144</v>
          </cell>
        </row>
        <row r="28">
          <cell r="B28" t="str">
            <v>VALSABIKE.TEAM</v>
          </cell>
          <cell r="C28">
            <v>1724</v>
          </cell>
          <cell r="E28">
            <v>896</v>
          </cell>
          <cell r="F28">
            <v>0</v>
          </cell>
          <cell r="G28">
            <v>0</v>
          </cell>
          <cell r="H28">
            <v>0</v>
          </cell>
          <cell r="I28">
            <v>828</v>
          </cell>
          <cell r="J28">
            <v>0</v>
          </cell>
        </row>
        <row r="29">
          <cell r="B29" t="str">
            <v>ASD POLISPORTIVA BIKEFAN</v>
          </cell>
          <cell r="C29">
            <v>1659</v>
          </cell>
          <cell r="E29">
            <v>0</v>
          </cell>
          <cell r="F29">
            <v>903</v>
          </cell>
          <cell r="G29">
            <v>468</v>
          </cell>
          <cell r="H29">
            <v>0</v>
          </cell>
          <cell r="I29">
            <v>0</v>
          </cell>
          <cell r="J29">
            <v>288</v>
          </cell>
        </row>
        <row r="30">
          <cell r="B30" t="str">
            <v>PACINI FACTORY TEAM</v>
          </cell>
          <cell r="C30">
            <v>1631</v>
          </cell>
          <cell r="E30">
            <v>308</v>
          </cell>
          <cell r="F30">
            <v>283</v>
          </cell>
          <cell r="G30">
            <v>304</v>
          </cell>
          <cell r="H30">
            <v>278</v>
          </cell>
          <cell r="I30">
            <v>218</v>
          </cell>
          <cell r="J30">
            <v>240</v>
          </cell>
        </row>
        <row r="31">
          <cell r="B31" t="str">
            <v>MTB RACE SUBBIANO</v>
          </cell>
          <cell r="C31">
            <v>1480.5</v>
          </cell>
          <cell r="E31">
            <v>280</v>
          </cell>
          <cell r="F31">
            <v>215</v>
          </cell>
          <cell r="G31">
            <v>260</v>
          </cell>
          <cell r="H31">
            <v>267.5</v>
          </cell>
          <cell r="I31">
            <v>218</v>
          </cell>
          <cell r="J31">
            <v>240</v>
          </cell>
        </row>
        <row r="32">
          <cell r="B32" t="str">
            <v>TEAM PASSION FAENTINA</v>
          </cell>
          <cell r="C32">
            <v>1413</v>
          </cell>
          <cell r="E32">
            <v>392</v>
          </cell>
          <cell r="F32">
            <v>172</v>
          </cell>
          <cell r="G32">
            <v>312</v>
          </cell>
          <cell r="H32">
            <v>175</v>
          </cell>
          <cell r="I32">
            <v>170</v>
          </cell>
          <cell r="J32">
            <v>192</v>
          </cell>
        </row>
        <row r="33">
          <cell r="B33" t="str">
            <v>ASD CICLOSPORT POGGIBONSI</v>
          </cell>
          <cell r="C33">
            <v>1297.5</v>
          </cell>
          <cell r="E33">
            <v>308</v>
          </cell>
          <cell r="F33">
            <v>154</v>
          </cell>
          <cell r="G33">
            <v>208</v>
          </cell>
          <cell r="H33">
            <v>339.5</v>
          </cell>
          <cell r="I33">
            <v>122</v>
          </cell>
          <cell r="J33">
            <v>166</v>
          </cell>
        </row>
        <row r="34">
          <cell r="B34" t="str">
            <v>SOUDAL LEECOUGAN MTB RACING TEAM</v>
          </cell>
          <cell r="C34">
            <v>1277</v>
          </cell>
          <cell r="E34">
            <v>336</v>
          </cell>
          <cell r="F34">
            <v>215</v>
          </cell>
          <cell r="G34">
            <v>0</v>
          </cell>
          <cell r="H34">
            <v>360</v>
          </cell>
          <cell r="I34">
            <v>366</v>
          </cell>
          <cell r="J34">
            <v>0</v>
          </cell>
        </row>
        <row r="35">
          <cell r="B35" t="str">
            <v>GS CASTELTROSINO SUPERBIKE</v>
          </cell>
          <cell r="C35">
            <v>1228</v>
          </cell>
          <cell r="E35">
            <v>0</v>
          </cell>
          <cell r="F35">
            <v>0</v>
          </cell>
          <cell r="G35">
            <v>1228</v>
          </cell>
          <cell r="H35">
            <v>0</v>
          </cell>
          <cell r="I35">
            <v>0</v>
          </cell>
          <cell r="J35">
            <v>0</v>
          </cell>
        </row>
        <row r="36">
          <cell r="B36" t="str">
            <v>ASD I MUFLONI RACING TEAM</v>
          </cell>
          <cell r="C36">
            <v>1174.5</v>
          </cell>
          <cell r="E36">
            <v>0</v>
          </cell>
          <cell r="F36">
            <v>387</v>
          </cell>
          <cell r="G36">
            <v>448</v>
          </cell>
          <cell r="H36">
            <v>51.5</v>
          </cell>
          <cell r="I36">
            <v>0</v>
          </cell>
          <cell r="J36">
            <v>288</v>
          </cell>
        </row>
        <row r="37">
          <cell r="B37" t="str">
            <v>ASD TEAM BIKE PALOMBARA SABINA</v>
          </cell>
          <cell r="C37">
            <v>1160</v>
          </cell>
          <cell r="E37">
            <v>56</v>
          </cell>
          <cell r="F37">
            <v>0</v>
          </cell>
          <cell r="G37">
            <v>1104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AVIS BIKE CINGOLI</v>
          </cell>
          <cell r="C38">
            <v>1128</v>
          </cell>
          <cell r="E38">
            <v>0</v>
          </cell>
          <cell r="F38">
            <v>412</v>
          </cell>
          <cell r="G38">
            <v>428</v>
          </cell>
          <cell r="H38">
            <v>0</v>
          </cell>
          <cell r="I38">
            <v>0</v>
          </cell>
          <cell r="J38">
            <v>288</v>
          </cell>
        </row>
        <row r="39">
          <cell r="B39" t="str">
            <v>GS MONTALTO</v>
          </cell>
          <cell r="C39">
            <v>1086</v>
          </cell>
          <cell r="E39">
            <v>224</v>
          </cell>
          <cell r="F39">
            <v>154</v>
          </cell>
          <cell r="G39">
            <v>240</v>
          </cell>
          <cell r="H39">
            <v>206</v>
          </cell>
          <cell r="I39">
            <v>144</v>
          </cell>
          <cell r="J39">
            <v>118</v>
          </cell>
        </row>
        <row r="40">
          <cell r="B40" t="str">
            <v>TEAM VERNIABIKE TEAM ASD</v>
          </cell>
          <cell r="C40">
            <v>1053</v>
          </cell>
          <cell r="E40">
            <v>504</v>
          </cell>
          <cell r="F40">
            <v>0</v>
          </cell>
          <cell r="G40">
            <v>0</v>
          </cell>
          <cell r="H40">
            <v>0</v>
          </cell>
          <cell r="I40">
            <v>549</v>
          </cell>
          <cell r="J40">
            <v>0</v>
          </cell>
        </row>
        <row r="41">
          <cell r="B41" t="str">
            <v>BHS TEAM ASD</v>
          </cell>
          <cell r="C41">
            <v>1052</v>
          </cell>
          <cell r="E41">
            <v>616</v>
          </cell>
          <cell r="F41">
            <v>0</v>
          </cell>
          <cell r="G41">
            <v>0</v>
          </cell>
          <cell r="H41">
            <v>0</v>
          </cell>
          <cell r="I41">
            <v>436</v>
          </cell>
          <cell r="J41">
            <v>0</v>
          </cell>
        </row>
        <row r="42">
          <cell r="B42" t="str">
            <v>ASD IMOLA BIKE</v>
          </cell>
          <cell r="C42">
            <v>1043.5</v>
          </cell>
          <cell r="E42">
            <v>364</v>
          </cell>
          <cell r="F42">
            <v>86</v>
          </cell>
          <cell r="G42">
            <v>136</v>
          </cell>
          <cell r="H42">
            <v>226.5</v>
          </cell>
          <cell r="I42">
            <v>231</v>
          </cell>
          <cell r="J42">
            <v>0</v>
          </cell>
        </row>
        <row r="43">
          <cell r="B43" t="str">
            <v>ASD JEDI BIKE</v>
          </cell>
          <cell r="C43">
            <v>1032</v>
          </cell>
          <cell r="E43">
            <v>448</v>
          </cell>
          <cell r="F43">
            <v>0</v>
          </cell>
          <cell r="G43">
            <v>200</v>
          </cell>
          <cell r="H43">
            <v>0</v>
          </cell>
          <cell r="I43">
            <v>384</v>
          </cell>
          <cell r="J43">
            <v>0</v>
          </cell>
        </row>
        <row r="44">
          <cell r="B44" t="str">
            <v>TORRETTA BIKE</v>
          </cell>
          <cell r="C44">
            <v>1016</v>
          </cell>
          <cell r="E44">
            <v>532</v>
          </cell>
          <cell r="F44">
            <v>0</v>
          </cell>
          <cell r="G44">
            <v>52</v>
          </cell>
          <cell r="H44">
            <v>432</v>
          </cell>
          <cell r="I44">
            <v>0</v>
          </cell>
          <cell r="J44">
            <v>0</v>
          </cell>
        </row>
        <row r="45">
          <cell r="B45" t="str">
            <v>TEAM ERREPI ASD</v>
          </cell>
          <cell r="C45">
            <v>1014</v>
          </cell>
          <cell r="E45">
            <v>84</v>
          </cell>
          <cell r="F45">
            <v>258</v>
          </cell>
          <cell r="G45">
            <v>460</v>
          </cell>
          <cell r="H45">
            <v>72</v>
          </cell>
          <cell r="I45">
            <v>0</v>
          </cell>
          <cell r="J45">
            <v>140</v>
          </cell>
        </row>
        <row r="46">
          <cell r="B46" t="str">
            <v>CICLO CLUB QUOTA MILLE</v>
          </cell>
          <cell r="C46">
            <v>990</v>
          </cell>
          <cell r="E46">
            <v>112</v>
          </cell>
          <cell r="F46">
            <v>154</v>
          </cell>
          <cell r="G46">
            <v>628</v>
          </cell>
          <cell r="H46">
            <v>0</v>
          </cell>
          <cell r="I46">
            <v>0</v>
          </cell>
          <cell r="J46">
            <v>96</v>
          </cell>
        </row>
        <row r="47">
          <cell r="B47" t="str">
            <v>GS POCCIANTI</v>
          </cell>
          <cell r="C47">
            <v>955.5</v>
          </cell>
          <cell r="E47">
            <v>0</v>
          </cell>
          <cell r="F47">
            <v>0</v>
          </cell>
          <cell r="G47">
            <v>156</v>
          </cell>
          <cell r="H47">
            <v>411.5</v>
          </cell>
          <cell r="I47">
            <v>244</v>
          </cell>
          <cell r="J47">
            <v>144</v>
          </cell>
        </row>
        <row r="48">
          <cell r="B48" t="str">
            <v>ASD BIKE GARAGE RACING TEAM</v>
          </cell>
          <cell r="C48">
            <v>939</v>
          </cell>
          <cell r="E48">
            <v>224</v>
          </cell>
          <cell r="F48">
            <v>86</v>
          </cell>
          <cell r="G48">
            <v>448</v>
          </cell>
          <cell r="H48">
            <v>72</v>
          </cell>
          <cell r="I48">
            <v>61</v>
          </cell>
          <cell r="J48">
            <v>48</v>
          </cell>
        </row>
        <row r="49">
          <cell r="B49" t="str">
            <v>PIESSE CYCLING TEAM</v>
          </cell>
          <cell r="C49">
            <v>930</v>
          </cell>
          <cell r="E49">
            <v>392</v>
          </cell>
          <cell r="F49">
            <v>258</v>
          </cell>
          <cell r="G49">
            <v>208</v>
          </cell>
          <cell r="H49">
            <v>72</v>
          </cell>
          <cell r="I49">
            <v>0</v>
          </cell>
          <cell r="J49">
            <v>0</v>
          </cell>
        </row>
        <row r="50">
          <cell r="B50" t="str">
            <v>TEAM SPEEDY BIKE</v>
          </cell>
          <cell r="C50">
            <v>850</v>
          </cell>
          <cell r="E50">
            <v>140</v>
          </cell>
          <cell r="F50">
            <v>43</v>
          </cell>
          <cell r="G50">
            <v>156</v>
          </cell>
          <cell r="H50">
            <v>319</v>
          </cell>
          <cell r="I50">
            <v>96</v>
          </cell>
          <cell r="J50">
            <v>96</v>
          </cell>
        </row>
        <row r="51">
          <cell r="B51" t="str">
            <v>TEAM TODESCO</v>
          </cell>
          <cell r="C51">
            <v>840</v>
          </cell>
          <cell r="E51">
            <v>840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TEAM GASTONE NENCINI PRATO</v>
          </cell>
          <cell r="C52">
            <v>803</v>
          </cell>
          <cell r="E52">
            <v>196</v>
          </cell>
          <cell r="F52">
            <v>86</v>
          </cell>
          <cell r="G52">
            <v>104</v>
          </cell>
          <cell r="H52">
            <v>103</v>
          </cell>
          <cell r="I52">
            <v>266</v>
          </cell>
          <cell r="J52">
            <v>48</v>
          </cell>
        </row>
        <row r="53">
          <cell r="B53" t="str">
            <v>ASD AVIS ROSIGNANO</v>
          </cell>
          <cell r="C53">
            <v>801.5</v>
          </cell>
          <cell r="E53">
            <v>112</v>
          </cell>
          <cell r="F53">
            <v>0</v>
          </cell>
          <cell r="G53">
            <v>0</v>
          </cell>
          <cell r="H53">
            <v>689.5</v>
          </cell>
          <cell r="I53">
            <v>0</v>
          </cell>
          <cell r="J53">
            <v>0</v>
          </cell>
        </row>
        <row r="54">
          <cell r="B54" t="str">
            <v>ASD DIEMME CICLI</v>
          </cell>
          <cell r="C54">
            <v>781.5</v>
          </cell>
          <cell r="E54">
            <v>252</v>
          </cell>
          <cell r="F54">
            <v>86</v>
          </cell>
          <cell r="G54">
            <v>104</v>
          </cell>
          <cell r="H54">
            <v>339.5</v>
          </cell>
          <cell r="I54">
            <v>0</v>
          </cell>
          <cell r="J54">
            <v>0</v>
          </cell>
        </row>
        <row r="55">
          <cell r="B55" t="str">
            <v>BARACCA LUGO MTB</v>
          </cell>
          <cell r="C55">
            <v>777.5</v>
          </cell>
          <cell r="E55">
            <v>168</v>
          </cell>
          <cell r="F55">
            <v>129</v>
          </cell>
          <cell r="G55">
            <v>104</v>
          </cell>
          <cell r="H55">
            <v>123.5</v>
          </cell>
          <cell r="I55">
            <v>109</v>
          </cell>
          <cell r="J55">
            <v>144</v>
          </cell>
        </row>
        <row r="56">
          <cell r="B56" t="str">
            <v>ASD TEAM BICISPORT CARRARA</v>
          </cell>
          <cell r="C56">
            <v>776.5</v>
          </cell>
          <cell r="E56">
            <v>336</v>
          </cell>
          <cell r="F56">
            <v>43</v>
          </cell>
          <cell r="G56">
            <v>104</v>
          </cell>
          <cell r="H56">
            <v>123.5</v>
          </cell>
          <cell r="I56">
            <v>122</v>
          </cell>
          <cell r="J56">
            <v>48</v>
          </cell>
        </row>
        <row r="57">
          <cell r="B57" t="str">
            <v>SCOTT RACING TEAM</v>
          </cell>
          <cell r="C57">
            <v>764</v>
          </cell>
          <cell r="E57">
            <v>196</v>
          </cell>
          <cell r="F57">
            <v>0</v>
          </cell>
          <cell r="G57">
            <v>208</v>
          </cell>
          <cell r="H57">
            <v>360</v>
          </cell>
          <cell r="I57">
            <v>0</v>
          </cell>
          <cell r="J57">
            <v>0</v>
          </cell>
        </row>
        <row r="58">
          <cell r="B58" t="str">
            <v>GS MONTEMARCIANO</v>
          </cell>
          <cell r="C58">
            <v>700.5</v>
          </cell>
          <cell r="E58">
            <v>168</v>
          </cell>
          <cell r="F58">
            <v>129</v>
          </cell>
          <cell r="G58">
            <v>208</v>
          </cell>
          <cell r="H58">
            <v>51.5</v>
          </cell>
          <cell r="I58">
            <v>96</v>
          </cell>
          <cell r="J58">
            <v>48</v>
          </cell>
        </row>
        <row r="59">
          <cell r="B59" t="str">
            <v>CICLISTICA VIACCIA</v>
          </cell>
          <cell r="C59">
            <v>698</v>
          </cell>
          <cell r="E59">
            <v>336</v>
          </cell>
          <cell r="F59">
            <v>0</v>
          </cell>
          <cell r="G59">
            <v>0</v>
          </cell>
          <cell r="H59">
            <v>0</v>
          </cell>
          <cell r="I59">
            <v>362</v>
          </cell>
          <cell r="J59">
            <v>0</v>
          </cell>
        </row>
        <row r="60">
          <cell r="B60" t="str">
            <v>TEAM TREDICI DOUBLE CAM ASD</v>
          </cell>
          <cell r="C60">
            <v>696</v>
          </cell>
          <cell r="E60">
            <v>168</v>
          </cell>
          <cell r="F60">
            <v>0</v>
          </cell>
          <cell r="G60">
            <v>52</v>
          </cell>
          <cell r="H60">
            <v>175</v>
          </cell>
          <cell r="I60">
            <v>253</v>
          </cell>
          <cell r="J60">
            <v>48</v>
          </cell>
        </row>
        <row r="61">
          <cell r="B61" t="str">
            <v>GRUPPO TNT</v>
          </cell>
          <cell r="C61">
            <v>682</v>
          </cell>
          <cell r="E61">
            <v>168</v>
          </cell>
          <cell r="F61">
            <v>258</v>
          </cell>
          <cell r="G61">
            <v>208</v>
          </cell>
          <cell r="H61">
            <v>0</v>
          </cell>
          <cell r="I61">
            <v>0</v>
          </cell>
          <cell r="J61">
            <v>48</v>
          </cell>
        </row>
        <row r="62">
          <cell r="B62" t="str">
            <v>MTB CASENTINO ASD</v>
          </cell>
          <cell r="C62">
            <v>680</v>
          </cell>
          <cell r="E62">
            <v>112</v>
          </cell>
          <cell r="F62">
            <v>111</v>
          </cell>
          <cell r="G62">
            <v>136</v>
          </cell>
          <cell r="H62">
            <v>72</v>
          </cell>
          <cell r="I62">
            <v>109</v>
          </cell>
          <cell r="J62">
            <v>140</v>
          </cell>
        </row>
        <row r="63">
          <cell r="B63" t="str">
            <v>ASD SAM ENDURO TEAM</v>
          </cell>
          <cell r="C63">
            <v>647</v>
          </cell>
          <cell r="E63">
            <v>308</v>
          </cell>
          <cell r="F63">
            <v>43</v>
          </cell>
          <cell r="G63">
            <v>84</v>
          </cell>
          <cell r="H63">
            <v>103</v>
          </cell>
          <cell r="I63">
            <v>61</v>
          </cell>
          <cell r="J63">
            <v>48</v>
          </cell>
        </row>
        <row r="64">
          <cell r="B64" t="str">
            <v>INDIVIDUALE</v>
          </cell>
          <cell r="C64">
            <v>642</v>
          </cell>
          <cell r="E64">
            <v>224</v>
          </cell>
          <cell r="F64">
            <v>0</v>
          </cell>
          <cell r="G64">
            <v>156</v>
          </cell>
          <cell r="H64">
            <v>0</v>
          </cell>
          <cell r="I64">
            <v>218</v>
          </cell>
          <cell r="J64">
            <v>44</v>
          </cell>
        </row>
        <row r="65">
          <cell r="B65" t="str">
            <v>ASD STAR BIKE</v>
          </cell>
          <cell r="C65">
            <v>600.5</v>
          </cell>
          <cell r="E65">
            <v>112</v>
          </cell>
          <cell r="F65">
            <v>86</v>
          </cell>
          <cell r="G65">
            <v>104</v>
          </cell>
          <cell r="H65">
            <v>298.5</v>
          </cell>
          <cell r="I65">
            <v>0</v>
          </cell>
          <cell r="J65">
            <v>0</v>
          </cell>
        </row>
        <row r="66">
          <cell r="B66" t="str">
            <v>TORPADO FACTORY TEAM</v>
          </cell>
          <cell r="C66">
            <v>583</v>
          </cell>
          <cell r="E66">
            <v>56</v>
          </cell>
          <cell r="F66">
            <v>0</v>
          </cell>
          <cell r="G66">
            <v>52</v>
          </cell>
          <cell r="H66">
            <v>0</v>
          </cell>
          <cell r="I66">
            <v>427</v>
          </cell>
          <cell r="J66">
            <v>48</v>
          </cell>
        </row>
        <row r="67">
          <cell r="B67" t="str">
            <v>GS CICLI GAUDENZI</v>
          </cell>
          <cell r="C67">
            <v>582</v>
          </cell>
          <cell r="E67">
            <v>168</v>
          </cell>
          <cell r="F67">
            <v>129</v>
          </cell>
          <cell r="G67">
            <v>104</v>
          </cell>
          <cell r="H67">
            <v>72</v>
          </cell>
          <cell r="I67">
            <v>61</v>
          </cell>
          <cell r="J67">
            <v>48</v>
          </cell>
        </row>
        <row r="68">
          <cell r="B68" t="str">
            <v>PASSATEMPO CYCLING TEAM ASD</v>
          </cell>
          <cell r="C68">
            <v>579</v>
          </cell>
          <cell r="E68">
            <v>56</v>
          </cell>
          <cell r="F68">
            <v>215</v>
          </cell>
          <cell r="G68">
            <v>260</v>
          </cell>
          <cell r="H68">
            <v>0</v>
          </cell>
          <cell r="I68">
            <v>0</v>
          </cell>
          <cell r="J68">
            <v>48</v>
          </cell>
        </row>
        <row r="69">
          <cell r="B69" t="str">
            <v>ASD BICIPEDIA</v>
          </cell>
          <cell r="C69">
            <v>572.5</v>
          </cell>
          <cell r="E69">
            <v>140</v>
          </cell>
          <cell r="F69">
            <v>111</v>
          </cell>
          <cell r="G69">
            <v>104</v>
          </cell>
          <cell r="H69">
            <v>51.5</v>
          </cell>
          <cell r="I69">
            <v>96</v>
          </cell>
          <cell r="J69">
            <v>70</v>
          </cell>
        </row>
        <row r="70">
          <cell r="B70" t="str">
            <v>100% BIKE</v>
          </cell>
          <cell r="C70">
            <v>568</v>
          </cell>
          <cell r="E70">
            <v>0</v>
          </cell>
          <cell r="F70">
            <v>172</v>
          </cell>
          <cell r="G70">
            <v>156</v>
          </cell>
          <cell r="H70">
            <v>0</v>
          </cell>
          <cell r="I70">
            <v>0</v>
          </cell>
          <cell r="J70">
            <v>240</v>
          </cell>
        </row>
        <row r="71">
          <cell r="B71" t="str">
            <v>ASD MA.AN.RT</v>
          </cell>
          <cell r="C71">
            <v>568</v>
          </cell>
          <cell r="E71">
            <v>280</v>
          </cell>
          <cell r="F71">
            <v>0</v>
          </cell>
          <cell r="G71">
            <v>0</v>
          </cell>
          <cell r="H71">
            <v>288</v>
          </cell>
          <cell r="I71">
            <v>0</v>
          </cell>
          <cell r="J71">
            <v>0</v>
          </cell>
        </row>
        <row r="72">
          <cell r="B72" t="str">
            <v>CICLO TEAM SAN GINESE</v>
          </cell>
          <cell r="C72">
            <v>562.5</v>
          </cell>
          <cell r="E72">
            <v>196</v>
          </cell>
          <cell r="F72">
            <v>43</v>
          </cell>
          <cell r="G72">
            <v>32</v>
          </cell>
          <cell r="H72">
            <v>51.5</v>
          </cell>
          <cell r="I72">
            <v>192</v>
          </cell>
          <cell r="J72">
            <v>48</v>
          </cell>
        </row>
        <row r="73">
          <cell r="B73" t="str">
            <v>MTB FAN</v>
          </cell>
          <cell r="C73">
            <v>560</v>
          </cell>
          <cell r="E73">
            <v>560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B74" t="str">
            <v>BIKE THERAPY ASD</v>
          </cell>
          <cell r="C74">
            <v>552</v>
          </cell>
          <cell r="E74">
            <v>0</v>
          </cell>
          <cell r="F74">
            <v>344</v>
          </cell>
          <cell r="G74">
            <v>208</v>
          </cell>
          <cell r="H74">
            <v>0</v>
          </cell>
          <cell r="I74">
            <v>0</v>
          </cell>
          <cell r="J74">
            <v>0</v>
          </cell>
        </row>
        <row r="75">
          <cell r="B75" t="str">
            <v>ASD TEAM ZAMPARELLA</v>
          </cell>
          <cell r="C75">
            <v>545</v>
          </cell>
          <cell r="E75">
            <v>112</v>
          </cell>
          <cell r="F75">
            <v>104</v>
          </cell>
          <cell r="G75">
            <v>52</v>
          </cell>
          <cell r="H75">
            <v>72</v>
          </cell>
          <cell r="I75">
            <v>109</v>
          </cell>
          <cell r="J75">
            <v>96</v>
          </cell>
        </row>
        <row r="76">
          <cell r="B76" t="str">
            <v>LIVORNO TEAM BIKE ASD</v>
          </cell>
          <cell r="C76">
            <v>544.5</v>
          </cell>
          <cell r="E76">
            <v>112</v>
          </cell>
          <cell r="F76">
            <v>0</v>
          </cell>
          <cell r="G76">
            <v>0</v>
          </cell>
          <cell r="H76">
            <v>432.5</v>
          </cell>
          <cell r="I76">
            <v>0</v>
          </cell>
          <cell r="J76">
            <v>0</v>
          </cell>
        </row>
        <row r="77">
          <cell r="B77" t="str">
            <v>TEAM BIKE GIPPO COLLE DI VAL D'ELSA</v>
          </cell>
          <cell r="C77">
            <v>526.5</v>
          </cell>
          <cell r="E77">
            <v>224</v>
          </cell>
          <cell r="F77">
            <v>68</v>
          </cell>
          <cell r="G77">
            <v>52</v>
          </cell>
          <cell r="H77">
            <v>51.5</v>
          </cell>
          <cell r="I77">
            <v>61</v>
          </cell>
          <cell r="J77">
            <v>70</v>
          </cell>
        </row>
        <row r="78">
          <cell r="B78" t="str">
            <v>ASD BIKE AND FUN TEAM</v>
          </cell>
          <cell r="C78">
            <v>524</v>
          </cell>
          <cell r="E78">
            <v>308</v>
          </cell>
          <cell r="F78">
            <v>0</v>
          </cell>
          <cell r="G78">
            <v>0</v>
          </cell>
          <cell r="H78">
            <v>216</v>
          </cell>
          <cell r="I78">
            <v>0</v>
          </cell>
          <cell r="J78">
            <v>0</v>
          </cell>
        </row>
        <row r="79">
          <cell r="B79" t="str">
            <v>VELOCLUB PONTEDERA</v>
          </cell>
          <cell r="C79">
            <v>515.5</v>
          </cell>
          <cell r="E79">
            <v>112</v>
          </cell>
          <cell r="F79">
            <v>25</v>
          </cell>
          <cell r="G79">
            <v>104</v>
          </cell>
          <cell r="H79">
            <v>226.5</v>
          </cell>
          <cell r="I79">
            <v>48</v>
          </cell>
          <cell r="J79">
            <v>0</v>
          </cell>
        </row>
        <row r="80">
          <cell r="B80" t="str">
            <v>BAMBANA BIKE</v>
          </cell>
          <cell r="C80">
            <v>515</v>
          </cell>
          <cell r="E80">
            <v>0</v>
          </cell>
          <cell r="F80">
            <v>215</v>
          </cell>
          <cell r="G80">
            <v>156</v>
          </cell>
          <cell r="H80">
            <v>0</v>
          </cell>
          <cell r="I80">
            <v>0</v>
          </cell>
          <cell r="J80">
            <v>144</v>
          </cell>
        </row>
        <row r="81">
          <cell r="B81" t="str">
            <v>ASD SESSANTALLORA</v>
          </cell>
          <cell r="C81">
            <v>512</v>
          </cell>
          <cell r="E81">
            <v>224</v>
          </cell>
          <cell r="F81">
            <v>0</v>
          </cell>
          <cell r="G81">
            <v>0</v>
          </cell>
          <cell r="H81">
            <v>288</v>
          </cell>
          <cell r="I81">
            <v>0</v>
          </cell>
          <cell r="J81">
            <v>0</v>
          </cell>
        </row>
        <row r="82">
          <cell r="B82" t="str">
            <v>ASD ATTITUDE TEAM</v>
          </cell>
          <cell r="C82">
            <v>504</v>
          </cell>
          <cell r="E82">
            <v>504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B83" t="str">
            <v>DNA BIKE</v>
          </cell>
          <cell r="C83">
            <v>503</v>
          </cell>
          <cell r="E83">
            <v>224</v>
          </cell>
          <cell r="F83">
            <v>0</v>
          </cell>
          <cell r="G83">
            <v>0</v>
          </cell>
          <cell r="H83">
            <v>0</v>
          </cell>
          <cell r="I83">
            <v>279</v>
          </cell>
          <cell r="J83">
            <v>0</v>
          </cell>
        </row>
        <row r="84">
          <cell r="B84" t="str">
            <v>ASD TESTI CICLI</v>
          </cell>
          <cell r="C84">
            <v>500</v>
          </cell>
          <cell r="E84">
            <v>0</v>
          </cell>
          <cell r="F84">
            <v>0</v>
          </cell>
          <cell r="G84">
            <v>500</v>
          </cell>
          <cell r="H84">
            <v>0</v>
          </cell>
          <cell r="I84">
            <v>0</v>
          </cell>
          <cell r="J84">
            <v>0</v>
          </cell>
        </row>
        <row r="85">
          <cell r="B85" t="str">
            <v>ASD TEAM BIKE VALCONCA</v>
          </cell>
          <cell r="C85">
            <v>485</v>
          </cell>
          <cell r="E85">
            <v>56</v>
          </cell>
          <cell r="F85">
            <v>129</v>
          </cell>
          <cell r="G85">
            <v>156</v>
          </cell>
          <cell r="H85">
            <v>0</v>
          </cell>
          <cell r="I85">
            <v>0</v>
          </cell>
          <cell r="J85">
            <v>144</v>
          </cell>
        </row>
        <row r="86">
          <cell r="B86" t="str">
            <v>IRONBIKERS 2.0</v>
          </cell>
          <cell r="C86">
            <v>476</v>
          </cell>
          <cell r="E86">
            <v>476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B87" t="str">
            <v>SC ALFREDO ORIANI</v>
          </cell>
          <cell r="C87">
            <v>464</v>
          </cell>
          <cell r="E87">
            <v>308</v>
          </cell>
          <cell r="F87">
            <v>0</v>
          </cell>
          <cell r="G87">
            <v>156</v>
          </cell>
          <cell r="H87">
            <v>0</v>
          </cell>
          <cell r="I87">
            <v>0</v>
          </cell>
          <cell r="J87">
            <v>0</v>
          </cell>
        </row>
        <row r="88">
          <cell r="B88" t="str">
            <v>VETTORIBIKE ASD</v>
          </cell>
          <cell r="C88">
            <v>450.5</v>
          </cell>
          <cell r="E88">
            <v>56</v>
          </cell>
          <cell r="F88">
            <v>43</v>
          </cell>
          <cell r="G88">
            <v>84</v>
          </cell>
          <cell r="H88">
            <v>123.5</v>
          </cell>
          <cell r="I88">
            <v>48</v>
          </cell>
          <cell r="J88">
            <v>96</v>
          </cell>
        </row>
        <row r="89">
          <cell r="B89" t="str">
            <v>ASD BICISCOUT RACING TEAM</v>
          </cell>
          <cell r="C89">
            <v>450</v>
          </cell>
          <cell r="E89">
            <v>280</v>
          </cell>
          <cell r="F89">
            <v>0</v>
          </cell>
          <cell r="G89">
            <v>0</v>
          </cell>
          <cell r="H89">
            <v>0</v>
          </cell>
          <cell r="I89">
            <v>170</v>
          </cell>
          <cell r="J89">
            <v>0</v>
          </cell>
        </row>
        <row r="90">
          <cell r="B90" t="str">
            <v>GC MATELICA</v>
          </cell>
          <cell r="C90">
            <v>449</v>
          </cell>
          <cell r="E90">
            <v>112</v>
          </cell>
          <cell r="F90">
            <v>129</v>
          </cell>
          <cell r="G90">
            <v>208</v>
          </cell>
          <cell r="H90">
            <v>0</v>
          </cell>
          <cell r="I90">
            <v>0</v>
          </cell>
          <cell r="J90">
            <v>0</v>
          </cell>
        </row>
        <row r="91">
          <cell r="B91" t="str">
            <v>ASI</v>
          </cell>
          <cell r="C91">
            <v>448</v>
          </cell>
          <cell r="E91">
            <v>448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B92" t="str">
            <v>US PAVULLESE ROMEO VENTURELLI ASD</v>
          </cell>
          <cell r="C92">
            <v>448</v>
          </cell>
          <cell r="E92">
            <v>448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B93" t="str">
            <v>ASD SCATENATI VAL DI PESA</v>
          </cell>
          <cell r="C93">
            <v>447</v>
          </cell>
          <cell r="E93">
            <v>56</v>
          </cell>
          <cell r="F93">
            <v>0</v>
          </cell>
          <cell r="G93">
            <v>0</v>
          </cell>
          <cell r="H93">
            <v>391</v>
          </cell>
          <cell r="I93">
            <v>0</v>
          </cell>
          <cell r="J93">
            <v>0</v>
          </cell>
        </row>
        <row r="94">
          <cell r="B94" t="str">
            <v>RACING TEAM  FANELLI</v>
          </cell>
          <cell r="C94">
            <v>445.5</v>
          </cell>
          <cell r="E94">
            <v>56</v>
          </cell>
          <cell r="F94">
            <v>86</v>
          </cell>
          <cell r="G94">
            <v>84</v>
          </cell>
          <cell r="H94">
            <v>123.5</v>
          </cell>
          <cell r="I94">
            <v>0</v>
          </cell>
          <cell r="J94">
            <v>96</v>
          </cell>
        </row>
        <row r="95">
          <cell r="B95" t="str">
            <v>ASD ARES BIKE TEAM</v>
          </cell>
          <cell r="C95">
            <v>441</v>
          </cell>
          <cell r="E95">
            <v>112</v>
          </cell>
          <cell r="F95">
            <v>129</v>
          </cell>
          <cell r="G95">
            <v>104</v>
          </cell>
          <cell r="H95">
            <v>0</v>
          </cell>
          <cell r="I95">
            <v>0</v>
          </cell>
          <cell r="J95">
            <v>96</v>
          </cell>
        </row>
        <row r="96">
          <cell r="B96" t="str">
            <v>DAMA PASOLINI BIKEPRO</v>
          </cell>
          <cell r="C96">
            <v>432</v>
          </cell>
          <cell r="E96">
            <v>224</v>
          </cell>
          <cell r="F96">
            <v>0</v>
          </cell>
          <cell r="G96">
            <v>208</v>
          </cell>
          <cell r="H96">
            <v>0</v>
          </cell>
          <cell r="I96">
            <v>0</v>
          </cell>
          <cell r="J96">
            <v>0</v>
          </cell>
        </row>
        <row r="97">
          <cell r="B97" t="str">
            <v>LE SORELLE ASD</v>
          </cell>
          <cell r="C97">
            <v>430</v>
          </cell>
          <cell r="E97">
            <v>56</v>
          </cell>
          <cell r="F97">
            <v>43</v>
          </cell>
          <cell r="G97">
            <v>52</v>
          </cell>
          <cell r="H97">
            <v>0</v>
          </cell>
          <cell r="I97">
            <v>183</v>
          </cell>
          <cell r="J97">
            <v>96</v>
          </cell>
        </row>
        <row r="98">
          <cell r="B98" t="str">
            <v>ASD PEDALE STRACCO FABRIANO</v>
          </cell>
          <cell r="C98">
            <v>429</v>
          </cell>
          <cell r="E98">
            <v>0</v>
          </cell>
          <cell r="F98">
            <v>129</v>
          </cell>
          <cell r="G98">
            <v>156</v>
          </cell>
          <cell r="H98">
            <v>0</v>
          </cell>
          <cell r="I98">
            <v>0</v>
          </cell>
          <cell r="J98">
            <v>144</v>
          </cell>
        </row>
        <row r="99">
          <cell r="B99" t="str">
            <v>ASD SBUBBIKERS</v>
          </cell>
          <cell r="C99">
            <v>427</v>
          </cell>
          <cell r="E99">
            <v>0</v>
          </cell>
          <cell r="F99">
            <v>215</v>
          </cell>
          <cell r="G99">
            <v>116</v>
          </cell>
          <cell r="H99">
            <v>0</v>
          </cell>
          <cell r="I99">
            <v>0</v>
          </cell>
          <cell r="J99">
            <v>96</v>
          </cell>
        </row>
        <row r="100">
          <cell r="B100" t="str">
            <v>ASD FREE BIKE CASALGUIDI</v>
          </cell>
          <cell r="C100">
            <v>423</v>
          </cell>
          <cell r="E100">
            <v>112</v>
          </cell>
          <cell r="F100">
            <v>0</v>
          </cell>
          <cell r="G100">
            <v>32</v>
          </cell>
          <cell r="H100">
            <v>0</v>
          </cell>
          <cell r="I100">
            <v>279</v>
          </cell>
          <cell r="J100">
            <v>0</v>
          </cell>
        </row>
        <row r="101">
          <cell r="B101" t="str">
            <v>SQUADRAREGGIO ASD</v>
          </cell>
          <cell r="C101">
            <v>420</v>
          </cell>
          <cell r="E101">
            <v>420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B102" t="str">
            <v>ASD FRECCE ROSSE RIMINI</v>
          </cell>
          <cell r="C102">
            <v>415</v>
          </cell>
          <cell r="E102">
            <v>0</v>
          </cell>
          <cell r="F102">
            <v>215</v>
          </cell>
          <cell r="G102">
            <v>104</v>
          </cell>
          <cell r="H102">
            <v>0</v>
          </cell>
          <cell r="I102">
            <v>0</v>
          </cell>
          <cell r="J102">
            <v>96</v>
          </cell>
        </row>
        <row r="103">
          <cell r="B103" t="str">
            <v>GIULIODORI RENZO ASD</v>
          </cell>
          <cell r="C103">
            <v>414</v>
          </cell>
          <cell r="E103">
            <v>56</v>
          </cell>
          <cell r="F103">
            <v>86</v>
          </cell>
          <cell r="G103">
            <v>104</v>
          </cell>
          <cell r="H103">
            <v>72</v>
          </cell>
          <cell r="I103">
            <v>0</v>
          </cell>
          <cell r="J103">
            <v>96</v>
          </cell>
        </row>
        <row r="104">
          <cell r="B104" t="str">
            <v>POL. TAVARNELLE</v>
          </cell>
          <cell r="C104">
            <v>410</v>
          </cell>
          <cell r="E104">
            <v>112</v>
          </cell>
          <cell r="F104">
            <v>43</v>
          </cell>
          <cell r="G104">
            <v>0</v>
          </cell>
          <cell r="H104">
            <v>72</v>
          </cell>
          <cell r="I104">
            <v>183</v>
          </cell>
          <cell r="J104">
            <v>0</v>
          </cell>
        </row>
        <row r="105">
          <cell r="B105" t="str">
            <v>FIRENZE FREERIDE ASD</v>
          </cell>
          <cell r="C105">
            <v>409</v>
          </cell>
          <cell r="E105">
            <v>84</v>
          </cell>
          <cell r="F105">
            <v>86</v>
          </cell>
          <cell r="G105">
            <v>64</v>
          </cell>
          <cell r="H105">
            <v>175</v>
          </cell>
          <cell r="I105">
            <v>0</v>
          </cell>
          <cell r="J105">
            <v>0</v>
          </cell>
        </row>
        <row r="106">
          <cell r="B106" t="str">
            <v>CICLI CONTI GS</v>
          </cell>
          <cell r="C106">
            <v>406</v>
          </cell>
          <cell r="E106">
            <v>56</v>
          </cell>
          <cell r="F106">
            <v>50</v>
          </cell>
          <cell r="G106">
            <v>180</v>
          </cell>
          <cell r="H106">
            <v>72</v>
          </cell>
          <cell r="I106">
            <v>0</v>
          </cell>
          <cell r="J106">
            <v>48</v>
          </cell>
        </row>
        <row r="107">
          <cell r="B107" t="str">
            <v>UMBERTIDE CYCLING TEAM</v>
          </cell>
          <cell r="C107">
            <v>401</v>
          </cell>
          <cell r="E107">
            <v>0</v>
          </cell>
          <cell r="F107">
            <v>25</v>
          </cell>
          <cell r="G107">
            <v>376</v>
          </cell>
          <cell r="H107">
            <v>0</v>
          </cell>
          <cell r="I107">
            <v>0</v>
          </cell>
          <cell r="J107">
            <v>0</v>
          </cell>
        </row>
        <row r="108">
          <cell r="B108" t="str">
            <v>BERIV MULTISPORT</v>
          </cell>
          <cell r="C108">
            <v>392</v>
          </cell>
          <cell r="E108">
            <v>392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B109" t="str">
            <v>ASD CM2</v>
          </cell>
          <cell r="C109">
            <v>387.5</v>
          </cell>
          <cell r="E109">
            <v>112</v>
          </cell>
          <cell r="F109">
            <v>0</v>
          </cell>
          <cell r="G109">
            <v>32</v>
          </cell>
          <cell r="H109">
            <v>195.5</v>
          </cell>
          <cell r="I109">
            <v>0</v>
          </cell>
          <cell r="J109">
            <v>48</v>
          </cell>
        </row>
        <row r="110">
          <cell r="B110" t="str">
            <v>VEN MTB</v>
          </cell>
          <cell r="C110">
            <v>385</v>
          </cell>
          <cell r="E110">
            <v>56</v>
          </cell>
          <cell r="F110">
            <v>129</v>
          </cell>
          <cell r="G110">
            <v>104</v>
          </cell>
          <cell r="H110">
            <v>0</v>
          </cell>
          <cell r="I110">
            <v>0</v>
          </cell>
          <cell r="J110">
            <v>96</v>
          </cell>
        </row>
        <row r="111">
          <cell r="B111" t="str">
            <v>MC2 SPORTING CLUB ASD</v>
          </cell>
          <cell r="C111">
            <v>384</v>
          </cell>
          <cell r="E111">
            <v>168</v>
          </cell>
          <cell r="F111">
            <v>0</v>
          </cell>
          <cell r="G111">
            <v>0</v>
          </cell>
          <cell r="H111">
            <v>216</v>
          </cell>
          <cell r="I111">
            <v>0</v>
          </cell>
          <cell r="J111">
            <v>0</v>
          </cell>
        </row>
        <row r="112">
          <cell r="B112" t="str">
            <v>DIEFFE BIKE</v>
          </cell>
          <cell r="C112">
            <v>381</v>
          </cell>
          <cell r="E112">
            <v>0</v>
          </cell>
          <cell r="F112">
            <v>129</v>
          </cell>
          <cell r="G112">
            <v>156</v>
          </cell>
          <cell r="H112">
            <v>0</v>
          </cell>
          <cell r="I112">
            <v>0</v>
          </cell>
          <cell r="J112">
            <v>96</v>
          </cell>
        </row>
        <row r="113">
          <cell r="B113" t="str">
            <v>ASD MARLIA BIKE E RUNNING</v>
          </cell>
          <cell r="C113">
            <v>380</v>
          </cell>
          <cell r="E113">
            <v>56</v>
          </cell>
          <cell r="F113">
            <v>25</v>
          </cell>
          <cell r="G113">
            <v>52</v>
          </cell>
          <cell r="H113">
            <v>103</v>
          </cell>
          <cell r="I113">
            <v>96</v>
          </cell>
          <cell r="J113">
            <v>48</v>
          </cell>
        </row>
        <row r="114">
          <cell r="B114" t="str">
            <v>ASD AMERICA SPORT</v>
          </cell>
          <cell r="C114">
            <v>379</v>
          </cell>
          <cell r="E114">
            <v>196</v>
          </cell>
          <cell r="F114">
            <v>0</v>
          </cell>
          <cell r="G114">
            <v>0</v>
          </cell>
          <cell r="H114">
            <v>0</v>
          </cell>
          <cell r="I114">
            <v>183</v>
          </cell>
          <cell r="J114">
            <v>0</v>
          </cell>
        </row>
        <row r="115">
          <cell r="B115" t="str">
            <v>ASD BIKE ACTION TEAM</v>
          </cell>
          <cell r="C115">
            <v>378</v>
          </cell>
          <cell r="E115">
            <v>112</v>
          </cell>
          <cell r="F115">
            <v>0</v>
          </cell>
          <cell r="G115">
            <v>0</v>
          </cell>
          <cell r="H115">
            <v>144</v>
          </cell>
          <cell r="I115">
            <v>122</v>
          </cell>
          <cell r="J115">
            <v>0</v>
          </cell>
        </row>
        <row r="116">
          <cell r="B116" t="str">
            <v>COMERO BIKE</v>
          </cell>
          <cell r="C116">
            <v>374</v>
          </cell>
          <cell r="E116">
            <v>0</v>
          </cell>
          <cell r="F116">
            <v>86</v>
          </cell>
          <cell r="G116">
            <v>0</v>
          </cell>
          <cell r="H116">
            <v>0</v>
          </cell>
          <cell r="I116">
            <v>0</v>
          </cell>
          <cell r="J116">
            <v>288</v>
          </cell>
        </row>
        <row r="117">
          <cell r="B117" t="str">
            <v>MTB CAPALBIO ASD</v>
          </cell>
          <cell r="C117">
            <v>367.5</v>
          </cell>
          <cell r="E117">
            <v>112</v>
          </cell>
          <cell r="F117">
            <v>43</v>
          </cell>
          <cell r="G117">
            <v>52</v>
          </cell>
          <cell r="H117">
            <v>51.5</v>
          </cell>
          <cell r="I117">
            <v>61</v>
          </cell>
          <cell r="J117">
            <v>48</v>
          </cell>
        </row>
        <row r="118">
          <cell r="B118" t="str">
            <v>ASD TEAM SIENA BIKE</v>
          </cell>
          <cell r="C118">
            <v>367</v>
          </cell>
          <cell r="E118">
            <v>56</v>
          </cell>
          <cell r="F118">
            <v>147</v>
          </cell>
          <cell r="G118">
            <v>116</v>
          </cell>
          <cell r="H118">
            <v>0</v>
          </cell>
          <cell r="I118">
            <v>0</v>
          </cell>
          <cell r="J118">
            <v>48</v>
          </cell>
        </row>
        <row r="119">
          <cell r="B119" t="str">
            <v>ASD RAVEN TEAM</v>
          </cell>
          <cell r="C119">
            <v>363</v>
          </cell>
          <cell r="E119">
            <v>112</v>
          </cell>
          <cell r="F119">
            <v>43</v>
          </cell>
          <cell r="G119">
            <v>208</v>
          </cell>
          <cell r="H119">
            <v>0</v>
          </cell>
          <cell r="I119">
            <v>0</v>
          </cell>
          <cell r="J119">
            <v>0</v>
          </cell>
        </row>
        <row r="120">
          <cell r="B120" t="str">
            <v>ASD LARIS BIKE</v>
          </cell>
          <cell r="C120">
            <v>355</v>
          </cell>
          <cell r="E120">
            <v>56</v>
          </cell>
          <cell r="F120">
            <v>43</v>
          </cell>
          <cell r="G120">
            <v>208</v>
          </cell>
          <cell r="H120">
            <v>0</v>
          </cell>
          <cell r="I120">
            <v>0</v>
          </cell>
          <cell r="J120">
            <v>48</v>
          </cell>
        </row>
        <row r="121">
          <cell r="B121" t="str">
            <v>GS SPORTISSIMO TOP LEVEL</v>
          </cell>
          <cell r="C121">
            <v>351</v>
          </cell>
          <cell r="E121">
            <v>168</v>
          </cell>
          <cell r="F121">
            <v>0</v>
          </cell>
          <cell r="G121">
            <v>0</v>
          </cell>
          <cell r="H121">
            <v>0</v>
          </cell>
          <cell r="I121">
            <v>183</v>
          </cell>
          <cell r="J121">
            <v>0</v>
          </cell>
        </row>
        <row r="122">
          <cell r="B122" t="str">
            <v>VO2 CYCLING TEAM</v>
          </cell>
          <cell r="C122">
            <v>350.5</v>
          </cell>
          <cell r="E122">
            <v>84</v>
          </cell>
          <cell r="F122">
            <v>43</v>
          </cell>
          <cell r="G122">
            <v>52</v>
          </cell>
          <cell r="H122">
            <v>123.5</v>
          </cell>
          <cell r="I122">
            <v>48</v>
          </cell>
          <cell r="J122">
            <v>0</v>
          </cell>
        </row>
        <row r="123">
          <cell r="B123" t="str">
            <v>ASD MBM</v>
          </cell>
          <cell r="C123">
            <v>348</v>
          </cell>
          <cell r="E123">
            <v>56</v>
          </cell>
          <cell r="F123">
            <v>0</v>
          </cell>
          <cell r="G123">
            <v>292</v>
          </cell>
          <cell r="H123">
            <v>0</v>
          </cell>
          <cell r="I123">
            <v>0</v>
          </cell>
          <cell r="J123">
            <v>0</v>
          </cell>
        </row>
        <row r="124">
          <cell r="B124" t="str">
            <v>NEW BIKE</v>
          </cell>
          <cell r="C124">
            <v>346</v>
          </cell>
          <cell r="E124">
            <v>224</v>
          </cell>
          <cell r="F124">
            <v>0</v>
          </cell>
          <cell r="G124">
            <v>0</v>
          </cell>
          <cell r="H124">
            <v>0</v>
          </cell>
          <cell r="I124">
            <v>122</v>
          </cell>
          <cell r="J124">
            <v>0</v>
          </cell>
        </row>
        <row r="125">
          <cell r="B125" t="str">
            <v>180 BPM</v>
          </cell>
          <cell r="C125">
            <v>344</v>
          </cell>
          <cell r="E125">
            <v>0</v>
          </cell>
          <cell r="F125">
            <v>344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B126" t="str">
            <v>ASD CICLI MONTANINI</v>
          </cell>
          <cell r="C126">
            <v>344</v>
          </cell>
          <cell r="E126">
            <v>0</v>
          </cell>
          <cell r="F126">
            <v>0</v>
          </cell>
          <cell r="G126">
            <v>344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TEAM GIOVANNELLI</v>
          </cell>
          <cell r="C127">
            <v>343.5</v>
          </cell>
          <cell r="E127">
            <v>56</v>
          </cell>
          <cell r="F127">
            <v>43</v>
          </cell>
          <cell r="G127">
            <v>84</v>
          </cell>
          <cell r="H127">
            <v>51.5</v>
          </cell>
          <cell r="I127">
            <v>61</v>
          </cell>
          <cell r="J127">
            <v>48</v>
          </cell>
        </row>
        <row r="128">
          <cell r="B128" t="str">
            <v>MONKEY RACING TEAM</v>
          </cell>
          <cell r="C128">
            <v>343</v>
          </cell>
          <cell r="E128">
            <v>56</v>
          </cell>
          <cell r="F128">
            <v>43</v>
          </cell>
          <cell r="G128">
            <v>52</v>
          </cell>
          <cell r="H128">
            <v>144</v>
          </cell>
          <cell r="I128">
            <v>48</v>
          </cell>
          <cell r="J128">
            <v>0</v>
          </cell>
        </row>
        <row r="129">
          <cell r="B129" t="str">
            <v>GSC CASENTINESE</v>
          </cell>
          <cell r="C129">
            <v>342.5</v>
          </cell>
          <cell r="E129">
            <v>56</v>
          </cell>
          <cell r="F129">
            <v>43</v>
          </cell>
          <cell r="G129">
            <v>52</v>
          </cell>
          <cell r="H129">
            <v>51.5</v>
          </cell>
          <cell r="I129">
            <v>48</v>
          </cell>
          <cell r="J129">
            <v>92</v>
          </cell>
        </row>
        <row r="130">
          <cell r="B130" t="str">
            <v>DELIZIA BIKE TEAM</v>
          </cell>
          <cell r="C130">
            <v>340</v>
          </cell>
          <cell r="E130">
            <v>168</v>
          </cell>
          <cell r="F130">
            <v>0</v>
          </cell>
          <cell r="G130">
            <v>52</v>
          </cell>
          <cell r="H130">
            <v>72</v>
          </cell>
          <cell r="I130">
            <v>0</v>
          </cell>
          <cell r="J130">
            <v>48</v>
          </cell>
        </row>
        <row r="131">
          <cell r="B131" t="str">
            <v>ASD LAKE BIKE TEAM</v>
          </cell>
          <cell r="C131">
            <v>338</v>
          </cell>
          <cell r="E131">
            <v>168</v>
          </cell>
          <cell r="F131">
            <v>86</v>
          </cell>
          <cell r="G131">
            <v>84</v>
          </cell>
          <cell r="H131">
            <v>0</v>
          </cell>
          <cell r="I131">
            <v>0</v>
          </cell>
          <cell r="J131">
            <v>0</v>
          </cell>
        </row>
        <row r="132">
          <cell r="B132" t="str">
            <v>MTB POMEZIA ASD</v>
          </cell>
          <cell r="C132">
            <v>336</v>
          </cell>
          <cell r="E132">
            <v>336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B133" t="str">
            <v>UCD ARCETANA</v>
          </cell>
          <cell r="C133">
            <v>336</v>
          </cell>
          <cell r="E133">
            <v>336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ACD TEAM BIKE MIRANDA</v>
          </cell>
          <cell r="C134">
            <v>335</v>
          </cell>
          <cell r="E134">
            <v>168</v>
          </cell>
          <cell r="F134">
            <v>43</v>
          </cell>
          <cell r="G134">
            <v>52</v>
          </cell>
          <cell r="H134">
            <v>72</v>
          </cell>
          <cell r="I134">
            <v>0</v>
          </cell>
          <cell r="J134">
            <v>0</v>
          </cell>
        </row>
        <row r="135">
          <cell r="B135" t="str">
            <v>PEDALE LEYNICESE ASD</v>
          </cell>
          <cell r="C135">
            <v>334</v>
          </cell>
          <cell r="E135">
            <v>196</v>
          </cell>
          <cell r="F135">
            <v>86</v>
          </cell>
          <cell r="G135">
            <v>52</v>
          </cell>
          <cell r="H135">
            <v>0</v>
          </cell>
          <cell r="I135">
            <v>0</v>
          </cell>
          <cell r="J135">
            <v>0</v>
          </cell>
        </row>
        <row r="136">
          <cell r="B136" t="str">
            <v>POLISPORTIVA OLTRARNO</v>
          </cell>
          <cell r="C136">
            <v>332</v>
          </cell>
          <cell r="E136">
            <v>56</v>
          </cell>
          <cell r="F136">
            <v>43</v>
          </cell>
          <cell r="G136">
            <v>52</v>
          </cell>
          <cell r="H136">
            <v>72</v>
          </cell>
          <cell r="I136">
            <v>61</v>
          </cell>
          <cell r="J136">
            <v>48</v>
          </cell>
        </row>
        <row r="137">
          <cell r="B137" t="str">
            <v>ASD MEDINOX</v>
          </cell>
          <cell r="C137">
            <v>329</v>
          </cell>
          <cell r="E137">
            <v>0</v>
          </cell>
          <cell r="F137">
            <v>129</v>
          </cell>
          <cell r="G137">
            <v>104</v>
          </cell>
          <cell r="H137">
            <v>0</v>
          </cell>
          <cell r="I137">
            <v>0</v>
          </cell>
          <cell r="J137">
            <v>96</v>
          </cell>
        </row>
        <row r="138">
          <cell r="B138" t="str">
            <v>ASD BY BIKE</v>
          </cell>
          <cell r="C138">
            <v>313</v>
          </cell>
          <cell r="E138">
            <v>28</v>
          </cell>
          <cell r="F138">
            <v>0</v>
          </cell>
          <cell r="G138">
            <v>104</v>
          </cell>
          <cell r="H138">
            <v>72</v>
          </cell>
          <cell r="I138">
            <v>61</v>
          </cell>
          <cell r="J138">
            <v>48</v>
          </cell>
        </row>
        <row r="139">
          <cell r="B139" t="str">
            <v>TEAM PROMOTECH</v>
          </cell>
          <cell r="C139">
            <v>311.5</v>
          </cell>
          <cell r="E139">
            <v>56</v>
          </cell>
          <cell r="F139">
            <v>43</v>
          </cell>
          <cell r="G139">
            <v>52</v>
          </cell>
          <cell r="H139">
            <v>51.5</v>
          </cell>
          <cell r="I139">
            <v>61</v>
          </cell>
          <cell r="J139">
            <v>48</v>
          </cell>
        </row>
        <row r="140">
          <cell r="B140" t="str">
            <v>GS ARCI PERIGNANO</v>
          </cell>
          <cell r="C140">
            <v>308</v>
          </cell>
          <cell r="E140">
            <v>112</v>
          </cell>
          <cell r="F140">
            <v>0</v>
          </cell>
          <cell r="G140">
            <v>52</v>
          </cell>
          <cell r="H140">
            <v>144</v>
          </cell>
          <cell r="I140">
            <v>0</v>
          </cell>
          <cell r="J140">
            <v>0</v>
          </cell>
        </row>
        <row r="141">
          <cell r="B141" t="str">
            <v>TEAM RIDICULOUS</v>
          </cell>
          <cell r="C141">
            <v>308</v>
          </cell>
          <cell r="E141">
            <v>84</v>
          </cell>
          <cell r="F141">
            <v>43</v>
          </cell>
          <cell r="G141">
            <v>0</v>
          </cell>
          <cell r="H141">
            <v>72</v>
          </cell>
          <cell r="I141">
            <v>61</v>
          </cell>
          <cell r="J141">
            <v>48</v>
          </cell>
        </row>
        <row r="142">
          <cell r="B142" t="str">
            <v>BIKE SERVICE CORINALDO ASD</v>
          </cell>
          <cell r="C142">
            <v>306</v>
          </cell>
          <cell r="E142">
            <v>0</v>
          </cell>
          <cell r="F142">
            <v>86</v>
          </cell>
          <cell r="G142">
            <v>52</v>
          </cell>
          <cell r="H142">
            <v>72</v>
          </cell>
          <cell r="I142">
            <v>0</v>
          </cell>
          <cell r="J142">
            <v>96</v>
          </cell>
        </row>
        <row r="143">
          <cell r="B143" t="str">
            <v>CICLOTURISTICA MASSA MARTANA</v>
          </cell>
          <cell r="C143">
            <v>300</v>
          </cell>
          <cell r="E143">
            <v>112</v>
          </cell>
          <cell r="F143">
            <v>0</v>
          </cell>
          <cell r="G143">
            <v>188</v>
          </cell>
          <cell r="H143">
            <v>0</v>
          </cell>
          <cell r="I143">
            <v>0</v>
          </cell>
          <cell r="J143">
            <v>0</v>
          </cell>
        </row>
        <row r="144">
          <cell r="B144" t="str">
            <v>BICI CAMOGLI GOLFO PARADISO</v>
          </cell>
          <cell r="C144">
            <v>299.5</v>
          </cell>
          <cell r="E144">
            <v>196</v>
          </cell>
          <cell r="F144">
            <v>0</v>
          </cell>
          <cell r="G144">
            <v>52</v>
          </cell>
          <cell r="H144">
            <v>51.5</v>
          </cell>
          <cell r="I144">
            <v>0</v>
          </cell>
          <cell r="J144">
            <v>0</v>
          </cell>
        </row>
        <row r="145">
          <cell r="B145" t="str">
            <v>GS CICLOSAVINESE</v>
          </cell>
          <cell r="C145">
            <v>298.5</v>
          </cell>
          <cell r="E145">
            <v>56</v>
          </cell>
          <cell r="F145">
            <v>43</v>
          </cell>
          <cell r="G145">
            <v>52</v>
          </cell>
          <cell r="H145">
            <v>51.5</v>
          </cell>
          <cell r="I145">
            <v>48</v>
          </cell>
          <cell r="J145">
            <v>48</v>
          </cell>
        </row>
        <row r="146">
          <cell r="B146" t="str">
            <v>TUSCANY NATURAL TRAIL LEVANE</v>
          </cell>
          <cell r="C146">
            <v>298.5</v>
          </cell>
          <cell r="E146">
            <v>56</v>
          </cell>
          <cell r="F146">
            <v>43</v>
          </cell>
          <cell r="G146">
            <v>52</v>
          </cell>
          <cell r="H146">
            <v>51.5</v>
          </cell>
          <cell r="I146">
            <v>48</v>
          </cell>
          <cell r="J146">
            <v>48</v>
          </cell>
        </row>
        <row r="147">
          <cell r="B147" t="str">
            <v>LISSONE MTB ASD</v>
          </cell>
          <cell r="C147">
            <v>296</v>
          </cell>
          <cell r="E147">
            <v>224</v>
          </cell>
          <cell r="F147">
            <v>0</v>
          </cell>
          <cell r="G147">
            <v>0</v>
          </cell>
          <cell r="H147">
            <v>72</v>
          </cell>
          <cell r="I147">
            <v>0</v>
          </cell>
          <cell r="J147">
            <v>0</v>
          </cell>
        </row>
        <row r="148">
          <cell r="B148" t="str">
            <v>BAD TEAM</v>
          </cell>
          <cell r="C148">
            <v>293.5</v>
          </cell>
          <cell r="E148">
            <v>56</v>
          </cell>
          <cell r="F148">
            <v>86</v>
          </cell>
          <cell r="G148">
            <v>52</v>
          </cell>
          <cell r="H148">
            <v>51.5</v>
          </cell>
          <cell r="I148">
            <v>0</v>
          </cell>
          <cell r="J148">
            <v>48</v>
          </cell>
        </row>
        <row r="149">
          <cell r="B149" t="str">
            <v>GS CICLISTI GRASSINA ASD</v>
          </cell>
          <cell r="C149">
            <v>292.5</v>
          </cell>
          <cell r="E149">
            <v>56</v>
          </cell>
          <cell r="F149">
            <v>0</v>
          </cell>
          <cell r="G149">
            <v>52</v>
          </cell>
          <cell r="H149">
            <v>123.5</v>
          </cell>
          <cell r="I149">
            <v>61</v>
          </cell>
          <cell r="J149">
            <v>0</v>
          </cell>
        </row>
        <row r="150">
          <cell r="B150" t="str">
            <v>ASD TOSCANA DYNAMO PISTOIA</v>
          </cell>
          <cell r="C150">
            <v>287.5</v>
          </cell>
          <cell r="E150">
            <v>112</v>
          </cell>
          <cell r="F150">
            <v>0</v>
          </cell>
          <cell r="G150">
            <v>52</v>
          </cell>
          <cell r="H150">
            <v>123.5</v>
          </cell>
          <cell r="I150">
            <v>0</v>
          </cell>
          <cell r="J150">
            <v>0</v>
          </cell>
        </row>
        <row r="151">
          <cell r="B151" t="str">
            <v>ASD H3O RACE TEAM</v>
          </cell>
          <cell r="C151">
            <v>286</v>
          </cell>
          <cell r="E151">
            <v>0</v>
          </cell>
          <cell r="F151">
            <v>86</v>
          </cell>
          <cell r="G151">
            <v>104</v>
          </cell>
          <cell r="H151">
            <v>0</v>
          </cell>
          <cell r="I151">
            <v>0</v>
          </cell>
          <cell r="J151">
            <v>96</v>
          </cell>
        </row>
        <row r="152">
          <cell r="B152" t="str">
            <v>BIKE LR ASD</v>
          </cell>
          <cell r="C152">
            <v>285</v>
          </cell>
          <cell r="E152">
            <v>0</v>
          </cell>
          <cell r="F152">
            <v>129</v>
          </cell>
          <cell r="G152">
            <v>156</v>
          </cell>
          <cell r="H152">
            <v>0</v>
          </cell>
          <cell r="I152">
            <v>0</v>
          </cell>
          <cell r="J152">
            <v>0</v>
          </cell>
        </row>
        <row r="153">
          <cell r="B153" t="str">
            <v>TRIALBIKE</v>
          </cell>
          <cell r="C153">
            <v>285</v>
          </cell>
          <cell r="E153">
            <v>0</v>
          </cell>
          <cell r="F153">
            <v>129</v>
          </cell>
          <cell r="G153">
            <v>156</v>
          </cell>
          <cell r="H153">
            <v>0</v>
          </cell>
          <cell r="I153">
            <v>0</v>
          </cell>
          <cell r="J153">
            <v>0</v>
          </cell>
        </row>
        <row r="154">
          <cell r="B154" t="str">
            <v>CICLISTICA VALDARBIA</v>
          </cell>
          <cell r="C154">
            <v>284</v>
          </cell>
          <cell r="E154">
            <v>56</v>
          </cell>
          <cell r="F154">
            <v>43</v>
          </cell>
          <cell r="G154">
            <v>52</v>
          </cell>
          <cell r="H154">
            <v>72</v>
          </cell>
          <cell r="I154">
            <v>61</v>
          </cell>
          <cell r="J154">
            <v>0</v>
          </cell>
        </row>
        <row r="155">
          <cell r="B155" t="str">
            <v>TEAM BIKE BARBERINO MUGELLO</v>
          </cell>
          <cell r="C155">
            <v>284</v>
          </cell>
          <cell r="E155">
            <v>56</v>
          </cell>
          <cell r="F155">
            <v>43</v>
          </cell>
          <cell r="G155">
            <v>52</v>
          </cell>
          <cell r="H155">
            <v>72</v>
          </cell>
          <cell r="I155">
            <v>61</v>
          </cell>
          <cell r="J155">
            <v>0</v>
          </cell>
        </row>
        <row r="156">
          <cell r="B156" t="str">
            <v>TEAM CHIANTI BIKE ASD GIANT</v>
          </cell>
          <cell r="C156">
            <v>284</v>
          </cell>
          <cell r="E156">
            <v>56</v>
          </cell>
          <cell r="F156">
            <v>43</v>
          </cell>
          <cell r="G156">
            <v>52</v>
          </cell>
          <cell r="H156">
            <v>72</v>
          </cell>
          <cell r="I156">
            <v>61</v>
          </cell>
          <cell r="J156">
            <v>0</v>
          </cell>
        </row>
        <row r="157">
          <cell r="B157" t="str">
            <v>VITAM-IN CYCLING TEAM ASD</v>
          </cell>
          <cell r="C157">
            <v>284</v>
          </cell>
          <cell r="E157">
            <v>56</v>
          </cell>
          <cell r="F157">
            <v>43</v>
          </cell>
          <cell r="G157">
            <v>52</v>
          </cell>
          <cell r="H157">
            <v>72</v>
          </cell>
          <cell r="I157">
            <v>61</v>
          </cell>
          <cell r="J157">
            <v>0</v>
          </cell>
        </row>
        <row r="158">
          <cell r="B158" t="str">
            <v>ASD VALCHIESE BIKE</v>
          </cell>
          <cell r="C158">
            <v>280</v>
          </cell>
          <cell r="E158">
            <v>280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B159" t="str">
            <v>ASD VELO CLUB CARRARA</v>
          </cell>
          <cell r="C159">
            <v>280</v>
          </cell>
          <cell r="E159">
            <v>280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B160" t="str">
            <v>ASD GC CANINO</v>
          </cell>
          <cell r="C160">
            <v>276</v>
          </cell>
          <cell r="E160">
            <v>56</v>
          </cell>
          <cell r="F160">
            <v>0</v>
          </cell>
          <cell r="G160">
            <v>220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 t="str">
            <v>TEAM BIKE ORBETELLO ASD</v>
          </cell>
          <cell r="C161">
            <v>276</v>
          </cell>
          <cell r="E161">
            <v>224</v>
          </cell>
          <cell r="F161">
            <v>0</v>
          </cell>
          <cell r="G161">
            <v>52</v>
          </cell>
          <cell r="H161">
            <v>0</v>
          </cell>
          <cell r="I161">
            <v>0</v>
          </cell>
          <cell r="J161">
            <v>0</v>
          </cell>
        </row>
        <row r="162">
          <cell r="B162" t="str">
            <v>ITALIA NUOVA BORGO PANIGALE</v>
          </cell>
          <cell r="C162">
            <v>272</v>
          </cell>
          <cell r="E162">
            <v>168</v>
          </cell>
          <cell r="F162">
            <v>43</v>
          </cell>
          <cell r="G162">
            <v>0</v>
          </cell>
          <cell r="H162">
            <v>0</v>
          </cell>
          <cell r="I162">
            <v>61</v>
          </cell>
          <cell r="J162">
            <v>0</v>
          </cell>
        </row>
        <row r="163">
          <cell r="B163" t="str">
            <v>ASD FUTURA TEAM</v>
          </cell>
          <cell r="C163">
            <v>271</v>
          </cell>
          <cell r="E163">
            <v>56</v>
          </cell>
          <cell r="F163">
            <v>43</v>
          </cell>
          <cell r="G163">
            <v>52</v>
          </cell>
          <cell r="H163">
            <v>72</v>
          </cell>
          <cell r="I163">
            <v>0</v>
          </cell>
          <cell r="J163">
            <v>48</v>
          </cell>
        </row>
        <row r="164">
          <cell r="B164" t="str">
            <v>BIKELAND TEAM BIKE 2003</v>
          </cell>
          <cell r="C164">
            <v>261</v>
          </cell>
          <cell r="E164">
            <v>84</v>
          </cell>
          <cell r="F164">
            <v>129</v>
          </cell>
          <cell r="G164">
            <v>0</v>
          </cell>
          <cell r="H164">
            <v>0</v>
          </cell>
          <cell r="I164">
            <v>0</v>
          </cell>
          <cell r="J164">
            <v>48</v>
          </cell>
        </row>
        <row r="165">
          <cell r="B165" t="str">
            <v>AS ALL SPORTS</v>
          </cell>
          <cell r="C165">
            <v>260</v>
          </cell>
          <cell r="E165">
            <v>56</v>
          </cell>
          <cell r="F165">
            <v>43</v>
          </cell>
          <cell r="G165">
            <v>52</v>
          </cell>
          <cell r="H165">
            <v>0</v>
          </cell>
          <cell r="I165">
            <v>61</v>
          </cell>
          <cell r="J165">
            <v>48</v>
          </cell>
        </row>
        <row r="166">
          <cell r="B166" t="str">
            <v>ASD LAKE BRACCIANO BIKE</v>
          </cell>
          <cell r="C166">
            <v>260</v>
          </cell>
          <cell r="E166">
            <v>0</v>
          </cell>
          <cell r="F166">
            <v>0</v>
          </cell>
          <cell r="G166">
            <v>260</v>
          </cell>
          <cell r="H166">
            <v>0</v>
          </cell>
          <cell r="I166">
            <v>0</v>
          </cell>
          <cell r="J166">
            <v>0</v>
          </cell>
        </row>
        <row r="167">
          <cell r="B167" t="str">
            <v>GRIP CASTELFIORENTINO</v>
          </cell>
          <cell r="C167">
            <v>259</v>
          </cell>
          <cell r="E167">
            <v>84</v>
          </cell>
          <cell r="F167">
            <v>43</v>
          </cell>
          <cell r="G167">
            <v>84</v>
          </cell>
          <cell r="H167">
            <v>0</v>
          </cell>
          <cell r="I167">
            <v>48</v>
          </cell>
          <cell r="J167">
            <v>0</v>
          </cell>
        </row>
        <row r="168">
          <cell r="B168" t="str">
            <v>ELBA BIKE - SCOTT</v>
          </cell>
          <cell r="C168">
            <v>258</v>
          </cell>
          <cell r="E168">
            <v>0</v>
          </cell>
          <cell r="F168">
            <v>0</v>
          </cell>
          <cell r="G168">
            <v>52</v>
          </cell>
          <cell r="H168">
            <v>206</v>
          </cell>
          <cell r="I168">
            <v>0</v>
          </cell>
          <cell r="J168">
            <v>0</v>
          </cell>
        </row>
        <row r="169">
          <cell r="B169" t="str">
            <v>CRAMPI DI CHIANTI ASD</v>
          </cell>
          <cell r="C169">
            <v>252</v>
          </cell>
          <cell r="E169">
            <v>112</v>
          </cell>
          <cell r="F169">
            <v>86</v>
          </cell>
          <cell r="G169">
            <v>32</v>
          </cell>
          <cell r="H169">
            <v>0</v>
          </cell>
          <cell r="I169">
            <v>0</v>
          </cell>
          <cell r="J169">
            <v>22</v>
          </cell>
        </row>
        <row r="170">
          <cell r="B170" t="str">
            <v>GRACCIANO BIKE ROOM</v>
          </cell>
          <cell r="C170">
            <v>252</v>
          </cell>
          <cell r="E170">
            <v>252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B171" t="str">
            <v>ATTITUDE NIKEX RACING TEAM</v>
          </cell>
          <cell r="C171">
            <v>247</v>
          </cell>
          <cell r="E171">
            <v>0</v>
          </cell>
          <cell r="F171">
            <v>86</v>
          </cell>
          <cell r="G171">
            <v>52</v>
          </cell>
          <cell r="H171">
            <v>0</v>
          </cell>
          <cell r="I171">
            <v>61</v>
          </cell>
          <cell r="J171">
            <v>48</v>
          </cell>
        </row>
        <row r="172">
          <cell r="B172" t="str">
            <v>ASD CRAZY BIKE CAMERANO</v>
          </cell>
          <cell r="C172">
            <v>242</v>
          </cell>
          <cell r="E172">
            <v>0</v>
          </cell>
          <cell r="F172">
            <v>86</v>
          </cell>
          <cell r="G172">
            <v>156</v>
          </cell>
          <cell r="H172">
            <v>0</v>
          </cell>
          <cell r="I172">
            <v>0</v>
          </cell>
          <cell r="J172">
            <v>0</v>
          </cell>
        </row>
        <row r="173">
          <cell r="B173" t="str">
            <v>BIKE RACING TEAM ASD</v>
          </cell>
          <cell r="C173">
            <v>240</v>
          </cell>
          <cell r="E173">
            <v>0</v>
          </cell>
          <cell r="F173">
            <v>240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B174" t="str">
            <v>ASD PARKPRE</v>
          </cell>
          <cell r="C174">
            <v>239.5</v>
          </cell>
          <cell r="E174">
            <v>84</v>
          </cell>
          <cell r="F174">
            <v>43</v>
          </cell>
          <cell r="G174">
            <v>0</v>
          </cell>
          <cell r="H174">
            <v>51.5</v>
          </cell>
          <cell r="I174">
            <v>61</v>
          </cell>
          <cell r="J174">
            <v>0</v>
          </cell>
        </row>
        <row r="175">
          <cell r="B175" t="str">
            <v>KILOMETROZERO ASD</v>
          </cell>
          <cell r="C175">
            <v>238</v>
          </cell>
          <cell r="E175">
            <v>0</v>
          </cell>
          <cell r="F175">
            <v>86</v>
          </cell>
          <cell r="G175">
            <v>104</v>
          </cell>
          <cell r="H175">
            <v>0</v>
          </cell>
          <cell r="I175">
            <v>0</v>
          </cell>
          <cell r="J175">
            <v>48</v>
          </cell>
        </row>
        <row r="176">
          <cell r="B176" t="str">
            <v>TEAM HERO MY BIKE S.MARINO</v>
          </cell>
          <cell r="C176">
            <v>238</v>
          </cell>
          <cell r="E176">
            <v>0</v>
          </cell>
          <cell r="F176">
            <v>86</v>
          </cell>
          <cell r="G176">
            <v>104</v>
          </cell>
          <cell r="H176">
            <v>0</v>
          </cell>
          <cell r="I176">
            <v>0</v>
          </cell>
          <cell r="J176">
            <v>48</v>
          </cell>
        </row>
        <row r="177">
          <cell r="B177" t="str">
            <v>ASD VALMARACING TEAM</v>
          </cell>
          <cell r="C177">
            <v>234</v>
          </cell>
          <cell r="E177">
            <v>0</v>
          </cell>
          <cell r="F177">
            <v>86</v>
          </cell>
          <cell r="G177">
            <v>52</v>
          </cell>
          <cell r="H177">
            <v>0</v>
          </cell>
          <cell r="I177">
            <v>0</v>
          </cell>
          <cell r="J177">
            <v>96</v>
          </cell>
        </row>
        <row r="178">
          <cell r="B178" t="str">
            <v>BETTONA MTB</v>
          </cell>
          <cell r="C178">
            <v>234</v>
          </cell>
          <cell r="E178">
            <v>56</v>
          </cell>
          <cell r="F178">
            <v>50</v>
          </cell>
          <cell r="G178">
            <v>128</v>
          </cell>
          <cell r="H178">
            <v>0</v>
          </cell>
          <cell r="I178">
            <v>0</v>
          </cell>
          <cell r="J178">
            <v>0</v>
          </cell>
        </row>
        <row r="179">
          <cell r="B179" t="str">
            <v>EMILIA CORSE ASD</v>
          </cell>
          <cell r="C179">
            <v>234</v>
          </cell>
          <cell r="E179">
            <v>112</v>
          </cell>
          <cell r="F179">
            <v>0</v>
          </cell>
          <cell r="G179">
            <v>0</v>
          </cell>
          <cell r="H179">
            <v>0</v>
          </cell>
          <cell r="I179">
            <v>122</v>
          </cell>
          <cell r="J179">
            <v>0</v>
          </cell>
        </row>
        <row r="180">
          <cell r="B180" t="str">
            <v>NEW MOTOR BIKE</v>
          </cell>
          <cell r="C180">
            <v>234</v>
          </cell>
          <cell r="E180">
            <v>112</v>
          </cell>
          <cell r="F180">
            <v>0</v>
          </cell>
          <cell r="G180">
            <v>0</v>
          </cell>
          <cell r="H180">
            <v>0</v>
          </cell>
          <cell r="I180">
            <v>122</v>
          </cell>
          <cell r="J180">
            <v>0</v>
          </cell>
        </row>
        <row r="181">
          <cell r="B181" t="str">
            <v>PROBIKERS</v>
          </cell>
          <cell r="C181">
            <v>234</v>
          </cell>
          <cell r="E181">
            <v>0</v>
          </cell>
          <cell r="F181">
            <v>86</v>
          </cell>
          <cell r="G181">
            <v>52</v>
          </cell>
          <cell r="H181">
            <v>0</v>
          </cell>
          <cell r="I181">
            <v>0</v>
          </cell>
          <cell r="J181">
            <v>96</v>
          </cell>
        </row>
        <row r="182">
          <cell r="B182" t="str">
            <v>TEAM DEL CAPITANO ASD</v>
          </cell>
          <cell r="C182">
            <v>234</v>
          </cell>
          <cell r="E182">
            <v>0</v>
          </cell>
          <cell r="F182">
            <v>86</v>
          </cell>
          <cell r="G182">
            <v>52</v>
          </cell>
          <cell r="H182">
            <v>0</v>
          </cell>
          <cell r="I182">
            <v>0</v>
          </cell>
          <cell r="J182">
            <v>96</v>
          </cell>
        </row>
        <row r="183">
          <cell r="B183" t="str">
            <v>POL. MICHELANGELO ASD</v>
          </cell>
          <cell r="C183">
            <v>233</v>
          </cell>
          <cell r="E183">
            <v>0</v>
          </cell>
          <cell r="F183">
            <v>129</v>
          </cell>
          <cell r="G183">
            <v>104</v>
          </cell>
          <cell r="H183">
            <v>0</v>
          </cell>
          <cell r="I183">
            <v>0</v>
          </cell>
          <cell r="J183">
            <v>0</v>
          </cell>
        </row>
        <row r="184">
          <cell r="B184" t="str">
            <v>VEE TIRE CO TEAM RACE</v>
          </cell>
          <cell r="C184">
            <v>232</v>
          </cell>
          <cell r="E184">
            <v>112</v>
          </cell>
          <cell r="F184">
            <v>0</v>
          </cell>
          <cell r="G184">
            <v>0</v>
          </cell>
          <cell r="H184">
            <v>72</v>
          </cell>
          <cell r="I184">
            <v>48</v>
          </cell>
          <cell r="J184">
            <v>0</v>
          </cell>
        </row>
        <row r="185">
          <cell r="B185" t="str">
            <v>LUPO DIACCIO ASD</v>
          </cell>
          <cell r="C185">
            <v>231</v>
          </cell>
          <cell r="E185">
            <v>56</v>
          </cell>
          <cell r="F185">
            <v>0</v>
          </cell>
          <cell r="G185">
            <v>0</v>
          </cell>
          <cell r="H185">
            <v>175</v>
          </cell>
          <cell r="I185">
            <v>0</v>
          </cell>
          <cell r="J185">
            <v>0</v>
          </cell>
        </row>
        <row r="186">
          <cell r="B186" t="str">
            <v>ASD BIKE OR NOTHING TEAM</v>
          </cell>
          <cell r="C186">
            <v>229</v>
          </cell>
          <cell r="E186">
            <v>0</v>
          </cell>
          <cell r="F186">
            <v>129</v>
          </cell>
          <cell r="G186">
            <v>52</v>
          </cell>
          <cell r="H186">
            <v>0</v>
          </cell>
          <cell r="I186">
            <v>0</v>
          </cell>
          <cell r="J186">
            <v>48</v>
          </cell>
        </row>
        <row r="187">
          <cell r="B187" t="str">
            <v>QUARRATA BIKE</v>
          </cell>
          <cell r="C187">
            <v>227.5</v>
          </cell>
          <cell r="E187">
            <v>56</v>
          </cell>
          <cell r="F187">
            <v>0</v>
          </cell>
          <cell r="G187">
            <v>0</v>
          </cell>
          <cell r="H187">
            <v>123.5</v>
          </cell>
          <cell r="I187">
            <v>48</v>
          </cell>
          <cell r="J187">
            <v>0</v>
          </cell>
        </row>
        <row r="188">
          <cell r="B188" t="str">
            <v>ASD TEAM BIKE LUNANO</v>
          </cell>
          <cell r="C188">
            <v>224</v>
          </cell>
          <cell r="E188">
            <v>0</v>
          </cell>
          <cell r="F188">
            <v>172</v>
          </cell>
          <cell r="G188">
            <v>52</v>
          </cell>
          <cell r="H188">
            <v>0</v>
          </cell>
          <cell r="I188">
            <v>0</v>
          </cell>
          <cell r="J188">
            <v>0</v>
          </cell>
        </row>
        <row r="189">
          <cell r="B189" t="str">
            <v>TEAM SCULAZZO ITALIA</v>
          </cell>
          <cell r="C189">
            <v>224</v>
          </cell>
          <cell r="E189">
            <v>224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B190" t="str">
            <v>TRIONO RACING SC CENTRO BICI</v>
          </cell>
          <cell r="C190">
            <v>220</v>
          </cell>
          <cell r="E190">
            <v>0</v>
          </cell>
          <cell r="F190">
            <v>0</v>
          </cell>
          <cell r="G190">
            <v>220</v>
          </cell>
          <cell r="H190">
            <v>0</v>
          </cell>
          <cell r="I190">
            <v>0</v>
          </cell>
          <cell r="J190">
            <v>0</v>
          </cell>
        </row>
        <row r="191">
          <cell r="B191" t="str">
            <v>CAPOLIVERI BIKE PARK MTB CLUB</v>
          </cell>
          <cell r="C191">
            <v>215.5</v>
          </cell>
          <cell r="E191">
            <v>112</v>
          </cell>
          <cell r="F191">
            <v>0</v>
          </cell>
          <cell r="G191">
            <v>52</v>
          </cell>
          <cell r="H191">
            <v>51.5</v>
          </cell>
          <cell r="I191">
            <v>0</v>
          </cell>
          <cell r="J191">
            <v>0</v>
          </cell>
        </row>
        <row r="192">
          <cell r="B192" t="str">
            <v>MTB CLUB RIETI</v>
          </cell>
          <cell r="C192">
            <v>212</v>
          </cell>
          <cell r="E192">
            <v>56</v>
          </cell>
          <cell r="F192">
            <v>0</v>
          </cell>
          <cell r="G192">
            <v>156</v>
          </cell>
          <cell r="H192">
            <v>0</v>
          </cell>
          <cell r="I192">
            <v>0</v>
          </cell>
          <cell r="J192">
            <v>0</v>
          </cell>
        </row>
        <row r="193">
          <cell r="B193" t="str">
            <v>#SOLOSALITA - SQUADRA CORSE</v>
          </cell>
          <cell r="C193">
            <v>210</v>
          </cell>
          <cell r="E193">
            <v>56</v>
          </cell>
          <cell r="F193">
            <v>154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B194" t="str">
            <v>ASD BIKENERGY</v>
          </cell>
          <cell r="C194">
            <v>208</v>
          </cell>
          <cell r="E194">
            <v>0</v>
          </cell>
          <cell r="F194">
            <v>0</v>
          </cell>
          <cell r="G194">
            <v>208</v>
          </cell>
          <cell r="H194">
            <v>0</v>
          </cell>
          <cell r="I194">
            <v>0</v>
          </cell>
          <cell r="J194">
            <v>0</v>
          </cell>
        </row>
        <row r="195">
          <cell r="B195" t="str">
            <v>ASD CICLISMO MONTECCHIO</v>
          </cell>
          <cell r="C195">
            <v>208</v>
          </cell>
          <cell r="E195">
            <v>0</v>
          </cell>
          <cell r="F195">
            <v>0</v>
          </cell>
          <cell r="G195">
            <v>208</v>
          </cell>
          <cell r="H195">
            <v>0</v>
          </cell>
          <cell r="I195">
            <v>0</v>
          </cell>
          <cell r="J195">
            <v>0</v>
          </cell>
        </row>
        <row r="196">
          <cell r="B196" t="str">
            <v>ASD MONTELABBATE PEDALA</v>
          </cell>
          <cell r="C196">
            <v>208</v>
          </cell>
          <cell r="E196">
            <v>0</v>
          </cell>
          <cell r="F196">
            <v>0</v>
          </cell>
          <cell r="G196">
            <v>208</v>
          </cell>
          <cell r="H196">
            <v>0</v>
          </cell>
          <cell r="I196">
            <v>0</v>
          </cell>
          <cell r="J196">
            <v>0</v>
          </cell>
        </row>
        <row r="197">
          <cell r="B197" t="str">
            <v>TEAM AS BIKE</v>
          </cell>
          <cell r="C197">
            <v>208</v>
          </cell>
          <cell r="E197">
            <v>0</v>
          </cell>
          <cell r="F197">
            <v>0</v>
          </cell>
          <cell r="G197">
            <v>208</v>
          </cell>
          <cell r="H197">
            <v>0</v>
          </cell>
          <cell r="I197">
            <v>0</v>
          </cell>
          <cell r="J197">
            <v>0</v>
          </cell>
        </row>
        <row r="198">
          <cell r="B198" t="str">
            <v>UC PETRIGNANO</v>
          </cell>
          <cell r="C198">
            <v>208</v>
          </cell>
          <cell r="E198">
            <v>0</v>
          </cell>
          <cell r="F198">
            <v>0</v>
          </cell>
          <cell r="G198">
            <v>208</v>
          </cell>
          <cell r="H198">
            <v>0</v>
          </cell>
          <cell r="I198">
            <v>0</v>
          </cell>
          <cell r="J198">
            <v>0</v>
          </cell>
        </row>
        <row r="199">
          <cell r="B199" t="str">
            <v>ASD MTBIKE ARGENTARIO</v>
          </cell>
          <cell r="C199">
            <v>207.5</v>
          </cell>
          <cell r="E199">
            <v>56</v>
          </cell>
          <cell r="F199">
            <v>0</v>
          </cell>
          <cell r="G199">
            <v>52</v>
          </cell>
          <cell r="H199">
            <v>51.5</v>
          </cell>
          <cell r="I199">
            <v>0</v>
          </cell>
          <cell r="J199">
            <v>48</v>
          </cell>
        </row>
        <row r="200">
          <cell r="B200" t="str">
            <v>SC PEDALE SENESE</v>
          </cell>
          <cell r="C200">
            <v>207.5</v>
          </cell>
          <cell r="E200">
            <v>56</v>
          </cell>
          <cell r="F200">
            <v>0</v>
          </cell>
          <cell r="G200">
            <v>52</v>
          </cell>
          <cell r="H200">
            <v>51.5</v>
          </cell>
          <cell r="I200">
            <v>48</v>
          </cell>
          <cell r="J200">
            <v>0</v>
          </cell>
        </row>
        <row r="201">
          <cell r="B201" t="str">
            <v>ASD NUOVA CICLISTI FORANO</v>
          </cell>
          <cell r="C201">
            <v>207</v>
          </cell>
          <cell r="E201">
            <v>112</v>
          </cell>
          <cell r="F201">
            <v>43</v>
          </cell>
          <cell r="G201">
            <v>52</v>
          </cell>
          <cell r="H201">
            <v>0</v>
          </cell>
          <cell r="I201">
            <v>0</v>
          </cell>
          <cell r="J201">
            <v>0</v>
          </cell>
        </row>
        <row r="202">
          <cell r="B202" t="str">
            <v>TRIAL BIKE LUGO</v>
          </cell>
          <cell r="C202">
            <v>203</v>
          </cell>
          <cell r="E202">
            <v>56</v>
          </cell>
          <cell r="F202">
            <v>43</v>
          </cell>
          <cell r="G202">
            <v>104</v>
          </cell>
          <cell r="H202">
            <v>0</v>
          </cell>
          <cell r="I202">
            <v>0</v>
          </cell>
          <cell r="J202">
            <v>0</v>
          </cell>
        </row>
        <row r="203">
          <cell r="B203" t="str">
            <v>EVENTSPORT - SAN GALGANO RUNNERS</v>
          </cell>
          <cell r="C203">
            <v>202</v>
          </cell>
          <cell r="E203">
            <v>28</v>
          </cell>
          <cell r="F203">
            <v>0</v>
          </cell>
          <cell r="G203">
            <v>52</v>
          </cell>
          <cell r="H203">
            <v>0</v>
          </cell>
          <cell r="I203">
            <v>122</v>
          </cell>
          <cell r="J203">
            <v>0</v>
          </cell>
        </row>
        <row r="204">
          <cell r="B204" t="str">
            <v>I BIKERONI ASD</v>
          </cell>
          <cell r="C204">
            <v>199</v>
          </cell>
          <cell r="E204">
            <v>56</v>
          </cell>
          <cell r="F204">
            <v>43</v>
          </cell>
          <cell r="G204">
            <v>52</v>
          </cell>
          <cell r="H204">
            <v>0</v>
          </cell>
          <cell r="I204">
            <v>48</v>
          </cell>
          <cell r="J204">
            <v>0</v>
          </cell>
        </row>
        <row r="205">
          <cell r="B205" t="str">
            <v>TEAM BIKE COCIF.COM ASD</v>
          </cell>
          <cell r="C205">
            <v>199</v>
          </cell>
          <cell r="E205">
            <v>56</v>
          </cell>
          <cell r="F205">
            <v>43</v>
          </cell>
          <cell r="G205">
            <v>52</v>
          </cell>
          <cell r="H205">
            <v>0</v>
          </cell>
          <cell r="I205">
            <v>0</v>
          </cell>
          <cell r="J205">
            <v>48</v>
          </cell>
        </row>
        <row r="206">
          <cell r="B206" t="str">
            <v>TEAM MUSTANG BIKE</v>
          </cell>
          <cell r="C206">
            <v>199</v>
          </cell>
          <cell r="E206">
            <v>56</v>
          </cell>
          <cell r="F206">
            <v>43</v>
          </cell>
          <cell r="G206">
            <v>52</v>
          </cell>
          <cell r="H206">
            <v>0</v>
          </cell>
          <cell r="I206">
            <v>0</v>
          </cell>
          <cell r="J206">
            <v>48</v>
          </cell>
        </row>
        <row r="207">
          <cell r="B207" t="str">
            <v>PENTASPORT VALDELSA</v>
          </cell>
          <cell r="C207">
            <v>196</v>
          </cell>
          <cell r="E207">
            <v>196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B208" t="str">
            <v>BICI PER TUTTI ASD</v>
          </cell>
          <cell r="C208">
            <v>193</v>
          </cell>
          <cell r="E208">
            <v>84</v>
          </cell>
          <cell r="F208">
            <v>0</v>
          </cell>
          <cell r="G208">
            <v>0</v>
          </cell>
          <cell r="H208">
            <v>0</v>
          </cell>
          <cell r="I208">
            <v>109</v>
          </cell>
          <cell r="J208">
            <v>0</v>
          </cell>
        </row>
        <row r="209">
          <cell r="B209" t="str">
            <v>CICLISMO TERONTOLA</v>
          </cell>
          <cell r="C209">
            <v>192</v>
          </cell>
          <cell r="E209">
            <v>0</v>
          </cell>
          <cell r="F209">
            <v>0</v>
          </cell>
          <cell r="G209">
            <v>192</v>
          </cell>
          <cell r="H209">
            <v>0</v>
          </cell>
          <cell r="I209">
            <v>0</v>
          </cell>
          <cell r="J209">
            <v>0</v>
          </cell>
        </row>
        <row r="210">
          <cell r="B210" t="str">
            <v>POLISPORTIVA VALLERBIKE AVIS MONTAIONE</v>
          </cell>
          <cell r="C210">
            <v>192</v>
          </cell>
          <cell r="E210">
            <v>0</v>
          </cell>
          <cell r="F210">
            <v>0</v>
          </cell>
          <cell r="G210">
            <v>192</v>
          </cell>
          <cell r="H210">
            <v>0</v>
          </cell>
          <cell r="I210">
            <v>0</v>
          </cell>
          <cell r="J210">
            <v>0</v>
          </cell>
        </row>
        <row r="211">
          <cell r="B211" t="str">
            <v>POL.MARINA DI CECINA SEZ CICLISMO</v>
          </cell>
          <cell r="C211">
            <v>189</v>
          </cell>
          <cell r="E211">
            <v>56</v>
          </cell>
          <cell r="F211">
            <v>0</v>
          </cell>
          <cell r="G211">
            <v>0</v>
          </cell>
          <cell r="H211">
            <v>72</v>
          </cell>
          <cell r="I211">
            <v>61</v>
          </cell>
          <cell r="J211">
            <v>0</v>
          </cell>
        </row>
        <row r="212">
          <cell r="B212" t="str">
            <v>MTB CASTIGLIONE DEL LAGO</v>
          </cell>
          <cell r="C212">
            <v>188</v>
          </cell>
          <cell r="E212">
            <v>0</v>
          </cell>
          <cell r="F212">
            <v>0</v>
          </cell>
          <cell r="G212">
            <v>188</v>
          </cell>
          <cell r="H212">
            <v>0</v>
          </cell>
          <cell r="I212">
            <v>0</v>
          </cell>
          <cell r="J212">
            <v>0</v>
          </cell>
        </row>
        <row r="213">
          <cell r="B213" t="str">
            <v>BIDENTE BIKE PROJECT ASD</v>
          </cell>
          <cell r="C213">
            <v>187</v>
          </cell>
          <cell r="E213">
            <v>0</v>
          </cell>
          <cell r="F213">
            <v>43</v>
          </cell>
          <cell r="G213">
            <v>0</v>
          </cell>
          <cell r="H213">
            <v>0</v>
          </cell>
          <cell r="I213">
            <v>0</v>
          </cell>
          <cell r="J213">
            <v>144</v>
          </cell>
        </row>
        <row r="214">
          <cell r="B214" t="str">
            <v>ASD MY PLANET</v>
          </cell>
          <cell r="C214">
            <v>186</v>
          </cell>
          <cell r="E214">
            <v>0</v>
          </cell>
          <cell r="F214">
            <v>86</v>
          </cell>
          <cell r="G214">
            <v>52</v>
          </cell>
          <cell r="H214">
            <v>0</v>
          </cell>
          <cell r="I214">
            <v>0</v>
          </cell>
          <cell r="J214">
            <v>48</v>
          </cell>
        </row>
        <row r="215">
          <cell r="B215" t="str">
            <v>AGLIANA CICLISMO</v>
          </cell>
          <cell r="C215">
            <v>184.5</v>
          </cell>
          <cell r="E215">
            <v>28</v>
          </cell>
          <cell r="F215">
            <v>25</v>
          </cell>
          <cell r="G215">
            <v>32</v>
          </cell>
          <cell r="H215">
            <v>51.5</v>
          </cell>
          <cell r="I215">
            <v>48</v>
          </cell>
          <cell r="J215">
            <v>0</v>
          </cell>
        </row>
        <row r="216">
          <cell r="B216" t="str">
            <v>ASD MONKEY SURF RICCIONE</v>
          </cell>
          <cell r="C216">
            <v>181</v>
          </cell>
          <cell r="E216">
            <v>0</v>
          </cell>
          <cell r="F216">
            <v>129</v>
          </cell>
          <cell r="G216">
            <v>52</v>
          </cell>
          <cell r="H216">
            <v>0</v>
          </cell>
          <cell r="I216">
            <v>0</v>
          </cell>
          <cell r="J216">
            <v>0</v>
          </cell>
        </row>
        <row r="217">
          <cell r="B217" t="str">
            <v>RABITI DURI</v>
          </cell>
          <cell r="C217">
            <v>181</v>
          </cell>
          <cell r="E217">
            <v>0</v>
          </cell>
          <cell r="F217">
            <v>129</v>
          </cell>
          <cell r="G217">
            <v>52</v>
          </cell>
          <cell r="H217">
            <v>0</v>
          </cell>
          <cell r="I217">
            <v>0</v>
          </cell>
          <cell r="J217">
            <v>0</v>
          </cell>
        </row>
        <row r="218">
          <cell r="B218" t="str">
            <v>ASD SAMBI TEAM</v>
          </cell>
          <cell r="C218">
            <v>173</v>
          </cell>
          <cell r="E218">
            <v>112</v>
          </cell>
          <cell r="F218">
            <v>0</v>
          </cell>
          <cell r="G218">
            <v>0</v>
          </cell>
          <cell r="H218">
            <v>0</v>
          </cell>
          <cell r="I218">
            <v>61</v>
          </cell>
          <cell r="J218">
            <v>0</v>
          </cell>
        </row>
        <row r="219">
          <cell r="B219" t="str">
            <v>UISP COMIT. TERR.LE RAVENNA-LUGO</v>
          </cell>
          <cell r="C219">
            <v>171</v>
          </cell>
          <cell r="E219">
            <v>56</v>
          </cell>
          <cell r="F219">
            <v>43</v>
          </cell>
          <cell r="G219">
            <v>0</v>
          </cell>
          <cell r="H219">
            <v>72</v>
          </cell>
          <cell r="I219">
            <v>0</v>
          </cell>
          <cell r="J219">
            <v>0</v>
          </cell>
        </row>
        <row r="220">
          <cell r="B220" t="str">
            <v>ARRIVANO I REGAZ!!! ASD</v>
          </cell>
          <cell r="C220">
            <v>168</v>
          </cell>
          <cell r="E220">
            <v>168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B221" t="str">
            <v>ASD GC CAPODARCO</v>
          </cell>
          <cell r="C221">
            <v>168</v>
          </cell>
          <cell r="E221">
            <v>168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B222" t="str">
            <v>ASD MONTECROCETRAILS</v>
          </cell>
          <cell r="C222">
            <v>168</v>
          </cell>
          <cell r="E222">
            <v>168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B223" t="str">
            <v>AVIS BIKE PISTOIA ASD</v>
          </cell>
          <cell r="C223">
            <v>168</v>
          </cell>
          <cell r="E223">
            <v>168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B224" t="str">
            <v>GS RAMINI</v>
          </cell>
          <cell r="C224">
            <v>168</v>
          </cell>
          <cell r="E224">
            <v>168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B225" t="str">
            <v>POL. FIRENZE TRIATHLON</v>
          </cell>
          <cell r="C225">
            <v>168</v>
          </cell>
          <cell r="E225">
            <v>168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B226" t="str">
            <v>PRO CYCLING ASD</v>
          </cell>
          <cell r="C226">
            <v>168</v>
          </cell>
          <cell r="E226">
            <v>168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B227" t="str">
            <v>ZAINA CLUB ASD</v>
          </cell>
          <cell r="C227">
            <v>168</v>
          </cell>
          <cell r="E227">
            <v>168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B228" t="str">
            <v>ASD MKG CYCLING TEAM</v>
          </cell>
          <cell r="C228">
            <v>167</v>
          </cell>
          <cell r="E228">
            <v>56</v>
          </cell>
          <cell r="F228">
            <v>111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B229" t="str">
            <v>SCOGLIO CYCLING TEAM ASD</v>
          </cell>
          <cell r="C229">
            <v>166.5</v>
          </cell>
          <cell r="E229">
            <v>0</v>
          </cell>
          <cell r="F229">
            <v>43</v>
          </cell>
          <cell r="G229">
            <v>0</v>
          </cell>
          <cell r="H229">
            <v>123.5</v>
          </cell>
          <cell r="I229">
            <v>0</v>
          </cell>
          <cell r="J229">
            <v>0</v>
          </cell>
        </row>
        <row r="230">
          <cell r="B230" t="str">
            <v>ASD VALDARNO D-BIKE</v>
          </cell>
          <cell r="C230">
            <v>163</v>
          </cell>
          <cell r="E230">
            <v>0</v>
          </cell>
          <cell r="F230">
            <v>43</v>
          </cell>
          <cell r="G230">
            <v>0</v>
          </cell>
          <cell r="H230">
            <v>72</v>
          </cell>
          <cell r="I230">
            <v>48</v>
          </cell>
          <cell r="J230">
            <v>0</v>
          </cell>
        </row>
        <row r="231">
          <cell r="B231" t="str">
            <v>ASD ZEROSEI CYCLING TEAM</v>
          </cell>
          <cell r="C231">
            <v>160</v>
          </cell>
          <cell r="E231">
            <v>112</v>
          </cell>
          <cell r="F231">
            <v>0</v>
          </cell>
          <cell r="G231">
            <v>0</v>
          </cell>
          <cell r="H231">
            <v>0</v>
          </cell>
          <cell r="I231">
            <v>48</v>
          </cell>
          <cell r="J231">
            <v>0</v>
          </cell>
        </row>
        <row r="232">
          <cell r="B232" t="str">
            <v>RACING TEAM LA</v>
          </cell>
          <cell r="C232">
            <v>159.5</v>
          </cell>
          <cell r="E232">
            <v>56</v>
          </cell>
          <cell r="F232">
            <v>0</v>
          </cell>
          <cell r="G232">
            <v>52</v>
          </cell>
          <cell r="H232">
            <v>51.5</v>
          </cell>
          <cell r="I232">
            <v>0</v>
          </cell>
          <cell r="J232">
            <v>0</v>
          </cell>
        </row>
        <row r="233">
          <cell r="B233" t="str">
            <v>ASD CICLISTICA SANSEPOLCRO</v>
          </cell>
          <cell r="C233">
            <v>157</v>
          </cell>
          <cell r="E233">
            <v>28</v>
          </cell>
          <cell r="F233">
            <v>129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B234" t="str">
            <v>ACIDO LATTICO MTB PASSOCORESE</v>
          </cell>
          <cell r="C234">
            <v>156</v>
          </cell>
          <cell r="E234">
            <v>0</v>
          </cell>
          <cell r="F234">
            <v>0</v>
          </cell>
          <cell r="G234">
            <v>156</v>
          </cell>
          <cell r="H234">
            <v>0</v>
          </cell>
          <cell r="I234">
            <v>0</v>
          </cell>
          <cell r="J234">
            <v>0</v>
          </cell>
        </row>
        <row r="235">
          <cell r="B235" t="str">
            <v>ASD PRENESTE BIKE</v>
          </cell>
          <cell r="C235">
            <v>156</v>
          </cell>
          <cell r="E235">
            <v>0</v>
          </cell>
          <cell r="F235">
            <v>0</v>
          </cell>
          <cell r="G235">
            <v>156</v>
          </cell>
          <cell r="H235">
            <v>0</v>
          </cell>
          <cell r="I235">
            <v>0</v>
          </cell>
          <cell r="J235">
            <v>0</v>
          </cell>
        </row>
        <row r="236">
          <cell r="B236" t="str">
            <v>ASD TURBOLENTI RIVODUTRI</v>
          </cell>
          <cell r="C236">
            <v>156</v>
          </cell>
          <cell r="E236">
            <v>0</v>
          </cell>
          <cell r="F236">
            <v>0</v>
          </cell>
          <cell r="G236">
            <v>156</v>
          </cell>
          <cell r="H236">
            <v>0</v>
          </cell>
          <cell r="I236">
            <v>0</v>
          </cell>
          <cell r="J236">
            <v>0</v>
          </cell>
        </row>
        <row r="237">
          <cell r="B237" t="str">
            <v>A.S.D. PORRETTANA BIKE - TEAM</v>
          </cell>
          <cell r="C237">
            <v>152</v>
          </cell>
          <cell r="E237">
            <v>56</v>
          </cell>
          <cell r="F237">
            <v>0</v>
          </cell>
          <cell r="G237">
            <v>0</v>
          </cell>
          <cell r="H237">
            <v>0</v>
          </cell>
          <cell r="I237">
            <v>96</v>
          </cell>
          <cell r="J237">
            <v>0</v>
          </cell>
        </row>
        <row r="238">
          <cell r="B238" t="str">
            <v>ASD ALTOTEVERE BIKE</v>
          </cell>
          <cell r="C238">
            <v>152</v>
          </cell>
          <cell r="E238">
            <v>56</v>
          </cell>
          <cell r="F238">
            <v>0</v>
          </cell>
          <cell r="G238">
            <v>0</v>
          </cell>
          <cell r="H238">
            <v>0</v>
          </cell>
          <cell r="I238">
            <v>96</v>
          </cell>
          <cell r="J238">
            <v>0</v>
          </cell>
        </row>
        <row r="239">
          <cell r="B239" t="str">
            <v>ASD MTB SANTA FIORA</v>
          </cell>
          <cell r="C239">
            <v>152</v>
          </cell>
          <cell r="E239">
            <v>56</v>
          </cell>
          <cell r="F239">
            <v>0</v>
          </cell>
          <cell r="G239">
            <v>0</v>
          </cell>
          <cell r="H239">
            <v>0</v>
          </cell>
          <cell r="I239">
            <v>48</v>
          </cell>
          <cell r="J239">
            <v>48</v>
          </cell>
        </row>
        <row r="240">
          <cell r="B240" t="str">
            <v>TEAM BIKE LARCIANO ASD</v>
          </cell>
          <cell r="C240">
            <v>151</v>
          </cell>
          <cell r="E240">
            <v>56</v>
          </cell>
          <cell r="F240">
            <v>43</v>
          </cell>
          <cell r="G240">
            <v>52</v>
          </cell>
          <cell r="H240">
            <v>0</v>
          </cell>
          <cell r="I240">
            <v>0</v>
          </cell>
          <cell r="J240">
            <v>0</v>
          </cell>
        </row>
        <row r="241">
          <cell r="B241" t="str">
            <v>ASD RED WHITE</v>
          </cell>
          <cell r="C241">
            <v>150.5</v>
          </cell>
          <cell r="E241">
            <v>56</v>
          </cell>
          <cell r="F241">
            <v>43</v>
          </cell>
          <cell r="G241">
            <v>0</v>
          </cell>
          <cell r="H241">
            <v>51.5</v>
          </cell>
          <cell r="I241">
            <v>0</v>
          </cell>
          <cell r="J241">
            <v>0</v>
          </cell>
        </row>
        <row r="242">
          <cell r="B242" t="str">
            <v>VIVO-MG.K VIS-DAL COLLE</v>
          </cell>
          <cell r="C242">
            <v>148</v>
          </cell>
          <cell r="E242">
            <v>0</v>
          </cell>
          <cell r="F242">
            <v>0</v>
          </cell>
          <cell r="G242">
            <v>52</v>
          </cell>
          <cell r="H242">
            <v>0</v>
          </cell>
          <cell r="I242">
            <v>0</v>
          </cell>
          <cell r="J242">
            <v>96</v>
          </cell>
        </row>
        <row r="243">
          <cell r="B243" t="str">
            <v>ASD TORMATIC PEDALE SETTEMPEDANO</v>
          </cell>
          <cell r="C243">
            <v>147</v>
          </cell>
          <cell r="E243">
            <v>0</v>
          </cell>
          <cell r="F243">
            <v>43</v>
          </cell>
          <cell r="G243">
            <v>104</v>
          </cell>
          <cell r="H243">
            <v>0</v>
          </cell>
          <cell r="I243">
            <v>0</v>
          </cell>
          <cell r="J243">
            <v>0</v>
          </cell>
        </row>
        <row r="244">
          <cell r="B244" t="str">
            <v>DT RACING TEAM SC</v>
          </cell>
          <cell r="C244">
            <v>143</v>
          </cell>
          <cell r="E244">
            <v>0</v>
          </cell>
          <cell r="F244">
            <v>43</v>
          </cell>
          <cell r="G244">
            <v>52</v>
          </cell>
          <cell r="H244">
            <v>0</v>
          </cell>
          <cell r="I244">
            <v>0</v>
          </cell>
          <cell r="J244">
            <v>48</v>
          </cell>
        </row>
        <row r="245">
          <cell r="B245" t="str">
            <v>ASD LUNIGIANA X BIKE</v>
          </cell>
          <cell r="C245">
            <v>140</v>
          </cell>
          <cell r="E245">
            <v>140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B246" t="str">
            <v>AUDAX FIORMONTI</v>
          </cell>
          <cell r="C246">
            <v>140</v>
          </cell>
          <cell r="E246">
            <v>140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B247" t="str">
            <v>SC SAMPOLESE</v>
          </cell>
          <cell r="C247">
            <v>140</v>
          </cell>
          <cell r="E247">
            <v>140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B248" t="str">
            <v>ASD MC2 BIKE</v>
          </cell>
          <cell r="C248">
            <v>138</v>
          </cell>
          <cell r="E248">
            <v>0</v>
          </cell>
          <cell r="F248">
            <v>86</v>
          </cell>
          <cell r="G248">
            <v>52</v>
          </cell>
          <cell r="H248">
            <v>0</v>
          </cell>
          <cell r="I248">
            <v>0</v>
          </cell>
          <cell r="J248">
            <v>0</v>
          </cell>
        </row>
        <row r="249">
          <cell r="B249" t="str">
            <v>ASDC VALLE DEL CONCA</v>
          </cell>
          <cell r="C249">
            <v>138</v>
          </cell>
          <cell r="E249">
            <v>0</v>
          </cell>
          <cell r="F249">
            <v>86</v>
          </cell>
          <cell r="G249">
            <v>52</v>
          </cell>
          <cell r="H249">
            <v>0</v>
          </cell>
          <cell r="I249">
            <v>0</v>
          </cell>
          <cell r="J249">
            <v>0</v>
          </cell>
        </row>
        <row r="250">
          <cell r="B250" t="str">
            <v>ZERO E MEZZO RACING TEAM</v>
          </cell>
          <cell r="C250">
            <v>138</v>
          </cell>
          <cell r="E250">
            <v>0</v>
          </cell>
          <cell r="F250">
            <v>86</v>
          </cell>
          <cell r="G250">
            <v>52</v>
          </cell>
          <cell r="H250">
            <v>0</v>
          </cell>
          <cell r="I250">
            <v>0</v>
          </cell>
          <cell r="J250">
            <v>0</v>
          </cell>
        </row>
        <row r="251">
          <cell r="B251" t="str">
            <v>POLISPORTIVA ZOLA ASD</v>
          </cell>
          <cell r="C251">
            <v>137.5</v>
          </cell>
          <cell r="E251">
            <v>0</v>
          </cell>
          <cell r="F251">
            <v>86</v>
          </cell>
          <cell r="G251">
            <v>0</v>
          </cell>
          <cell r="H251">
            <v>51.5</v>
          </cell>
          <cell r="I251">
            <v>0</v>
          </cell>
          <cell r="J251">
            <v>0</v>
          </cell>
        </row>
        <row r="252">
          <cell r="B252" t="str">
            <v>PROCYCLING TEAM CASELLI</v>
          </cell>
          <cell r="C252">
            <v>136</v>
          </cell>
          <cell r="E252">
            <v>0</v>
          </cell>
          <cell r="F252">
            <v>0</v>
          </cell>
          <cell r="G252">
            <v>136</v>
          </cell>
          <cell r="H252">
            <v>0</v>
          </cell>
          <cell r="I252">
            <v>0</v>
          </cell>
          <cell r="J252">
            <v>0</v>
          </cell>
        </row>
        <row r="253">
          <cell r="B253" t="str">
            <v>ASD BLACK ROAD</v>
          </cell>
          <cell r="C253">
            <v>134</v>
          </cell>
          <cell r="E253">
            <v>0</v>
          </cell>
          <cell r="F253">
            <v>86</v>
          </cell>
          <cell r="G253">
            <v>0</v>
          </cell>
          <cell r="H253">
            <v>0</v>
          </cell>
          <cell r="I253">
            <v>0</v>
          </cell>
          <cell r="J253">
            <v>48</v>
          </cell>
        </row>
        <row r="254">
          <cell r="B254" t="str">
            <v>ASD BIKE EXTREME</v>
          </cell>
          <cell r="C254">
            <v>128</v>
          </cell>
          <cell r="E254">
            <v>56</v>
          </cell>
          <cell r="F254">
            <v>0</v>
          </cell>
          <cell r="G254">
            <v>0</v>
          </cell>
          <cell r="H254">
            <v>72</v>
          </cell>
          <cell r="I254">
            <v>0</v>
          </cell>
          <cell r="J254">
            <v>0</v>
          </cell>
        </row>
        <row r="255">
          <cell r="B255" t="str">
            <v>FREE BIKE TEAM</v>
          </cell>
          <cell r="C255">
            <v>128</v>
          </cell>
          <cell r="E255">
            <v>56</v>
          </cell>
          <cell r="F255">
            <v>0</v>
          </cell>
          <cell r="G255">
            <v>0</v>
          </cell>
          <cell r="H255">
            <v>72</v>
          </cell>
          <cell r="I255">
            <v>0</v>
          </cell>
          <cell r="J255">
            <v>0</v>
          </cell>
        </row>
        <row r="256">
          <cell r="B256" t="str">
            <v>GS QUERCIA FABRIMAR ITALIA</v>
          </cell>
          <cell r="C256">
            <v>128</v>
          </cell>
          <cell r="E256">
            <v>56</v>
          </cell>
          <cell r="F256">
            <v>0</v>
          </cell>
          <cell r="G256">
            <v>0</v>
          </cell>
          <cell r="H256">
            <v>72</v>
          </cell>
          <cell r="I256">
            <v>0</v>
          </cell>
          <cell r="J256">
            <v>0</v>
          </cell>
        </row>
        <row r="257">
          <cell r="B257" t="str">
            <v>HAZARD MTB WORLD ASD</v>
          </cell>
          <cell r="C257">
            <v>128</v>
          </cell>
          <cell r="E257">
            <v>56</v>
          </cell>
          <cell r="F257">
            <v>0</v>
          </cell>
          <cell r="G257">
            <v>0</v>
          </cell>
          <cell r="H257">
            <v>72</v>
          </cell>
          <cell r="I257">
            <v>0</v>
          </cell>
          <cell r="J257">
            <v>0</v>
          </cell>
        </row>
        <row r="258">
          <cell r="B258" t="str">
            <v>PORTIMAYOR CLUB CICLISTA</v>
          </cell>
          <cell r="C258">
            <v>128</v>
          </cell>
          <cell r="E258">
            <v>56</v>
          </cell>
          <cell r="F258">
            <v>0</v>
          </cell>
          <cell r="G258">
            <v>0</v>
          </cell>
          <cell r="H258">
            <v>72</v>
          </cell>
          <cell r="I258">
            <v>0</v>
          </cell>
          <cell r="J258">
            <v>0</v>
          </cell>
        </row>
        <row r="259">
          <cell r="B259" t="str">
            <v>POLISPORTIVA VAL DI LORETO</v>
          </cell>
          <cell r="C259">
            <v>127</v>
          </cell>
          <cell r="E259">
            <v>0</v>
          </cell>
          <cell r="F259">
            <v>43</v>
          </cell>
          <cell r="G259">
            <v>84</v>
          </cell>
          <cell r="H259">
            <v>0</v>
          </cell>
          <cell r="I259">
            <v>0</v>
          </cell>
          <cell r="J259">
            <v>0</v>
          </cell>
        </row>
        <row r="260">
          <cell r="B260" t="str">
            <v>ASD COOPERATORI</v>
          </cell>
          <cell r="C260">
            <v>117</v>
          </cell>
          <cell r="E260">
            <v>56</v>
          </cell>
          <cell r="F260">
            <v>0</v>
          </cell>
          <cell r="G260">
            <v>0</v>
          </cell>
          <cell r="H260">
            <v>0</v>
          </cell>
          <cell r="I260">
            <v>61</v>
          </cell>
          <cell r="J260">
            <v>0</v>
          </cell>
        </row>
        <row r="261">
          <cell r="B261" t="str">
            <v>ASD CORLO SCATOLIFICIO MENICHETTI</v>
          </cell>
          <cell r="C261">
            <v>117</v>
          </cell>
          <cell r="E261">
            <v>56</v>
          </cell>
          <cell r="F261">
            <v>0</v>
          </cell>
          <cell r="G261">
            <v>0</v>
          </cell>
          <cell r="H261">
            <v>0</v>
          </cell>
          <cell r="I261">
            <v>61</v>
          </cell>
          <cell r="J261">
            <v>0</v>
          </cell>
        </row>
        <row r="262">
          <cell r="B262" t="str">
            <v>ASD RACING TEAM RIVE ROSSE</v>
          </cell>
          <cell r="C262">
            <v>117</v>
          </cell>
          <cell r="E262">
            <v>56</v>
          </cell>
          <cell r="F262">
            <v>0</v>
          </cell>
          <cell r="G262">
            <v>0</v>
          </cell>
          <cell r="H262">
            <v>0</v>
          </cell>
          <cell r="I262">
            <v>61</v>
          </cell>
          <cell r="J262">
            <v>0</v>
          </cell>
        </row>
        <row r="263">
          <cell r="B263" t="str">
            <v>HILL CYCLING CLUB</v>
          </cell>
          <cell r="C263">
            <v>117</v>
          </cell>
          <cell r="E263">
            <v>56</v>
          </cell>
          <cell r="F263">
            <v>0</v>
          </cell>
          <cell r="G263">
            <v>0</v>
          </cell>
          <cell r="H263">
            <v>0</v>
          </cell>
          <cell r="I263">
            <v>61</v>
          </cell>
          <cell r="J263">
            <v>0</v>
          </cell>
        </row>
        <row r="264">
          <cell r="B264" t="str">
            <v>IO BICI ASD</v>
          </cell>
          <cell r="C264">
            <v>117</v>
          </cell>
          <cell r="E264">
            <v>56</v>
          </cell>
          <cell r="F264">
            <v>0</v>
          </cell>
          <cell r="G264">
            <v>0</v>
          </cell>
          <cell r="H264">
            <v>0</v>
          </cell>
          <cell r="I264">
            <v>61</v>
          </cell>
          <cell r="J264">
            <v>0</v>
          </cell>
        </row>
        <row r="265">
          <cell r="B265" t="str">
            <v>LA TORRE PIUMAZZO GS</v>
          </cell>
          <cell r="C265">
            <v>117</v>
          </cell>
          <cell r="E265">
            <v>56</v>
          </cell>
          <cell r="F265">
            <v>0</v>
          </cell>
          <cell r="G265">
            <v>0</v>
          </cell>
          <cell r="H265">
            <v>0</v>
          </cell>
          <cell r="I265">
            <v>61</v>
          </cell>
          <cell r="J265">
            <v>0</v>
          </cell>
        </row>
        <row r="266">
          <cell r="B266" t="str">
            <v>NUOVA CORTI RACING TEAM</v>
          </cell>
          <cell r="C266">
            <v>117</v>
          </cell>
          <cell r="E266">
            <v>56</v>
          </cell>
          <cell r="F266">
            <v>0</v>
          </cell>
          <cell r="G266">
            <v>0</v>
          </cell>
          <cell r="H266">
            <v>0</v>
          </cell>
          <cell r="I266">
            <v>61</v>
          </cell>
          <cell r="J266">
            <v>0</v>
          </cell>
        </row>
        <row r="267">
          <cell r="B267" t="str">
            <v>RC TEAM ASD</v>
          </cell>
          <cell r="C267">
            <v>117</v>
          </cell>
          <cell r="E267">
            <v>56</v>
          </cell>
          <cell r="F267">
            <v>0</v>
          </cell>
          <cell r="G267">
            <v>0</v>
          </cell>
          <cell r="H267">
            <v>0</v>
          </cell>
          <cell r="I267">
            <v>61</v>
          </cell>
          <cell r="J267">
            <v>0</v>
          </cell>
        </row>
        <row r="268">
          <cell r="B268" t="str">
            <v>TEAM BORGHI RACING</v>
          </cell>
          <cell r="C268">
            <v>117</v>
          </cell>
          <cell r="E268">
            <v>56</v>
          </cell>
          <cell r="F268">
            <v>0</v>
          </cell>
          <cell r="G268">
            <v>0</v>
          </cell>
          <cell r="H268">
            <v>0</v>
          </cell>
          <cell r="I268">
            <v>61</v>
          </cell>
          <cell r="J268">
            <v>0</v>
          </cell>
        </row>
        <row r="269">
          <cell r="B269" t="str">
            <v>ASD PRO BIKE RIDING TEAM</v>
          </cell>
          <cell r="C269">
            <v>113</v>
          </cell>
          <cell r="E269">
            <v>0</v>
          </cell>
          <cell r="F269">
            <v>0</v>
          </cell>
          <cell r="G269">
            <v>52</v>
          </cell>
          <cell r="H269">
            <v>0</v>
          </cell>
          <cell r="I269">
            <v>61</v>
          </cell>
          <cell r="J269">
            <v>0</v>
          </cell>
        </row>
        <row r="270">
          <cell r="B270" t="str">
            <v>ASD T. BIKE</v>
          </cell>
          <cell r="C270">
            <v>113</v>
          </cell>
          <cell r="E270">
            <v>0</v>
          </cell>
          <cell r="F270">
            <v>0</v>
          </cell>
          <cell r="G270">
            <v>52</v>
          </cell>
          <cell r="H270">
            <v>0</v>
          </cell>
          <cell r="I270">
            <v>61</v>
          </cell>
          <cell r="J270">
            <v>0</v>
          </cell>
        </row>
        <row r="271">
          <cell r="B271" t="str">
            <v>APE E BICI</v>
          </cell>
          <cell r="C271">
            <v>112</v>
          </cell>
          <cell r="E271">
            <v>112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B272" t="str">
            <v>ASD BIKERS NOCERA UMBRA</v>
          </cell>
          <cell r="C272">
            <v>112</v>
          </cell>
          <cell r="E272">
            <v>112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B273" t="str">
            <v>ASD SACE</v>
          </cell>
          <cell r="C273">
            <v>112</v>
          </cell>
          <cell r="E273">
            <v>112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B274" t="str">
            <v>ASD TEAM OLUBRA</v>
          </cell>
          <cell r="C274">
            <v>112</v>
          </cell>
          <cell r="E274">
            <v>112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B275" t="str">
            <v>ASD VELO CLUB LUNIGIANA</v>
          </cell>
          <cell r="C275">
            <v>112</v>
          </cell>
          <cell r="E275">
            <v>112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B276" t="str">
            <v>CYCLING TEAM EMILIA</v>
          </cell>
          <cell r="C276">
            <v>112</v>
          </cell>
          <cell r="E276">
            <v>112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B277" t="str">
            <v>EXTREME RACING TEAM</v>
          </cell>
          <cell r="C277">
            <v>112</v>
          </cell>
          <cell r="E277">
            <v>112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B278" t="str">
            <v>FLANDRES LOVE - SPORTLAND</v>
          </cell>
          <cell r="C278">
            <v>112</v>
          </cell>
          <cell r="E278">
            <v>112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B279" t="str">
            <v>GC VAL DI MERSE</v>
          </cell>
          <cell r="C279">
            <v>112</v>
          </cell>
          <cell r="E279">
            <v>112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B280" t="str">
            <v>GS TORRILE</v>
          </cell>
          <cell r="C280">
            <v>112</v>
          </cell>
          <cell r="E280">
            <v>112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B281" t="str">
            <v>MAMMOLI BIKE ASD</v>
          </cell>
          <cell r="C281">
            <v>112</v>
          </cell>
          <cell r="E281">
            <v>112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B282" t="str">
            <v>PIRAZ COACHING MTB ACADEMY</v>
          </cell>
          <cell r="C282">
            <v>112</v>
          </cell>
          <cell r="E282">
            <v>112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 t="str">
            <v>SC VALCHIARO</v>
          </cell>
          <cell r="C283">
            <v>112</v>
          </cell>
          <cell r="E283">
            <v>112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B284" t="str">
            <v>TEAM FRANGINI ASD</v>
          </cell>
          <cell r="C284">
            <v>112</v>
          </cell>
          <cell r="E284">
            <v>112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B285" t="str">
            <v>VDR CYCLING TEAM</v>
          </cell>
          <cell r="C285">
            <v>112</v>
          </cell>
          <cell r="E285">
            <v>112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B286" t="str">
            <v>MTB FORMELLO</v>
          </cell>
          <cell r="C286">
            <v>108</v>
          </cell>
          <cell r="E286">
            <v>56</v>
          </cell>
          <cell r="F286">
            <v>0</v>
          </cell>
          <cell r="G286">
            <v>52</v>
          </cell>
          <cell r="H286">
            <v>0</v>
          </cell>
          <cell r="I286">
            <v>0</v>
          </cell>
          <cell r="J286">
            <v>0</v>
          </cell>
        </row>
        <row r="287">
          <cell r="B287" t="str">
            <v>SIENA CYCLING ASD</v>
          </cell>
          <cell r="C287">
            <v>108</v>
          </cell>
          <cell r="E287">
            <v>56</v>
          </cell>
          <cell r="F287">
            <v>0</v>
          </cell>
          <cell r="G287">
            <v>52</v>
          </cell>
          <cell r="H287">
            <v>0</v>
          </cell>
          <cell r="I287">
            <v>0</v>
          </cell>
          <cell r="J287">
            <v>0</v>
          </cell>
        </row>
        <row r="288">
          <cell r="B288" t="str">
            <v>ASD VIGILI DEL FUOCO LUCCA</v>
          </cell>
          <cell r="C288">
            <v>107.5</v>
          </cell>
          <cell r="E288">
            <v>56</v>
          </cell>
          <cell r="F288">
            <v>0</v>
          </cell>
          <cell r="G288">
            <v>0</v>
          </cell>
          <cell r="H288">
            <v>51.5</v>
          </cell>
          <cell r="I288">
            <v>0</v>
          </cell>
          <cell r="J288">
            <v>0</v>
          </cell>
        </row>
        <row r="289">
          <cell r="B289" t="str">
            <v>TEAM ESTEBIKE ZORDAN</v>
          </cell>
          <cell r="C289">
            <v>107.5</v>
          </cell>
          <cell r="E289">
            <v>56</v>
          </cell>
          <cell r="F289">
            <v>0</v>
          </cell>
          <cell r="G289">
            <v>0</v>
          </cell>
          <cell r="H289">
            <v>51.5</v>
          </cell>
          <cell r="I289">
            <v>0</v>
          </cell>
          <cell r="J289">
            <v>0</v>
          </cell>
        </row>
        <row r="290">
          <cell r="B290" t="str">
            <v>ASD BIKE E SPORT TEAM</v>
          </cell>
          <cell r="C290">
            <v>104</v>
          </cell>
          <cell r="E290">
            <v>56</v>
          </cell>
          <cell r="F290">
            <v>0</v>
          </cell>
          <cell r="G290">
            <v>0</v>
          </cell>
          <cell r="H290">
            <v>0</v>
          </cell>
          <cell r="I290">
            <v>48</v>
          </cell>
          <cell r="J290">
            <v>0</v>
          </cell>
        </row>
        <row r="291">
          <cell r="B291" t="str">
            <v>ASD BIKESHOP TEAM ROMA</v>
          </cell>
          <cell r="C291">
            <v>104</v>
          </cell>
          <cell r="E291">
            <v>0</v>
          </cell>
          <cell r="F291">
            <v>0</v>
          </cell>
          <cell r="G291">
            <v>104</v>
          </cell>
          <cell r="H291">
            <v>0</v>
          </cell>
          <cell r="I291">
            <v>0</v>
          </cell>
          <cell r="J291">
            <v>0</v>
          </cell>
        </row>
        <row r="292">
          <cell r="B292" t="str">
            <v>ASD INFINITY BIKE</v>
          </cell>
          <cell r="C292">
            <v>104</v>
          </cell>
          <cell r="E292">
            <v>0</v>
          </cell>
          <cell r="F292">
            <v>0</v>
          </cell>
          <cell r="G292">
            <v>104</v>
          </cell>
          <cell r="H292">
            <v>0</v>
          </cell>
          <cell r="I292">
            <v>0</v>
          </cell>
          <cell r="J292">
            <v>0</v>
          </cell>
        </row>
        <row r="293">
          <cell r="B293" t="str">
            <v>ASD MTB RIETI</v>
          </cell>
          <cell r="C293">
            <v>104</v>
          </cell>
          <cell r="E293">
            <v>0</v>
          </cell>
          <cell r="F293">
            <v>0</v>
          </cell>
          <cell r="G293">
            <v>104</v>
          </cell>
          <cell r="H293">
            <v>0</v>
          </cell>
          <cell r="I293">
            <v>0</v>
          </cell>
          <cell r="J293">
            <v>0</v>
          </cell>
        </row>
        <row r="294">
          <cell r="B294" t="str">
            <v>ASD VO2 CYCLING LAB</v>
          </cell>
          <cell r="C294">
            <v>104</v>
          </cell>
          <cell r="E294">
            <v>0</v>
          </cell>
          <cell r="F294">
            <v>0</v>
          </cell>
          <cell r="G294">
            <v>104</v>
          </cell>
          <cell r="H294">
            <v>0</v>
          </cell>
          <cell r="I294">
            <v>0</v>
          </cell>
          <cell r="J294">
            <v>0</v>
          </cell>
        </row>
        <row r="295">
          <cell r="B295" t="str">
            <v>CASTOM4 TEAM CASELLI</v>
          </cell>
          <cell r="C295">
            <v>104</v>
          </cell>
          <cell r="E295">
            <v>0</v>
          </cell>
          <cell r="F295">
            <v>0</v>
          </cell>
          <cell r="G295">
            <v>104</v>
          </cell>
          <cell r="H295">
            <v>0</v>
          </cell>
          <cell r="I295">
            <v>0</v>
          </cell>
          <cell r="J295">
            <v>0</v>
          </cell>
        </row>
        <row r="296">
          <cell r="B296" t="str">
            <v>GS PARMENSE IL SOGNO</v>
          </cell>
          <cell r="C296">
            <v>104</v>
          </cell>
          <cell r="E296">
            <v>56</v>
          </cell>
          <cell r="F296">
            <v>0</v>
          </cell>
          <cell r="G296">
            <v>0</v>
          </cell>
          <cell r="H296">
            <v>0</v>
          </cell>
          <cell r="I296">
            <v>48</v>
          </cell>
          <cell r="J296">
            <v>0</v>
          </cell>
        </row>
        <row r="297">
          <cell r="B297" t="str">
            <v>GSA PENNE SPRINT</v>
          </cell>
          <cell r="C297">
            <v>104</v>
          </cell>
          <cell r="E297">
            <v>0</v>
          </cell>
          <cell r="F297">
            <v>0</v>
          </cell>
          <cell r="G297">
            <v>32</v>
          </cell>
          <cell r="H297">
            <v>72</v>
          </cell>
          <cell r="I297">
            <v>0</v>
          </cell>
          <cell r="J297">
            <v>0</v>
          </cell>
        </row>
        <row r="298">
          <cell r="B298" t="str">
            <v>MOTO CLUB PIGARELLA</v>
          </cell>
          <cell r="C298">
            <v>104</v>
          </cell>
          <cell r="E298">
            <v>56</v>
          </cell>
          <cell r="F298">
            <v>0</v>
          </cell>
          <cell r="G298">
            <v>0</v>
          </cell>
          <cell r="H298">
            <v>0</v>
          </cell>
          <cell r="I298">
            <v>48</v>
          </cell>
          <cell r="J298">
            <v>0</v>
          </cell>
        </row>
        <row r="299">
          <cell r="B299" t="str">
            <v>PASSEPARTOUT</v>
          </cell>
          <cell r="C299">
            <v>104</v>
          </cell>
          <cell r="E299">
            <v>0</v>
          </cell>
          <cell r="F299">
            <v>0</v>
          </cell>
          <cell r="G299">
            <v>104</v>
          </cell>
          <cell r="H299">
            <v>0</v>
          </cell>
          <cell r="I299">
            <v>0</v>
          </cell>
          <cell r="J299">
            <v>0</v>
          </cell>
        </row>
        <row r="300">
          <cell r="B300" t="str">
            <v>TEAM LENZI BIKE ASD</v>
          </cell>
          <cell r="C300">
            <v>104</v>
          </cell>
          <cell r="E300">
            <v>56</v>
          </cell>
          <cell r="F300">
            <v>0</v>
          </cell>
          <cell r="G300">
            <v>0</v>
          </cell>
          <cell r="H300">
            <v>0</v>
          </cell>
          <cell r="I300">
            <v>48</v>
          </cell>
          <cell r="J300">
            <v>0</v>
          </cell>
        </row>
        <row r="301">
          <cell r="B301" t="str">
            <v>GREEN BIKE ALE'.CI III</v>
          </cell>
          <cell r="C301">
            <v>99</v>
          </cell>
          <cell r="E301">
            <v>56</v>
          </cell>
          <cell r="F301">
            <v>43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B302" t="str">
            <v>#RIDEFORSM ASD</v>
          </cell>
          <cell r="C302">
            <v>96</v>
          </cell>
          <cell r="E302">
            <v>0</v>
          </cell>
          <cell r="F302">
            <v>0</v>
          </cell>
          <cell r="G302">
            <v>96</v>
          </cell>
          <cell r="H302">
            <v>0</v>
          </cell>
          <cell r="I302">
            <v>0</v>
          </cell>
          <cell r="J302">
            <v>0</v>
          </cell>
        </row>
        <row r="303">
          <cell r="B303" t="str">
            <v>ASD CUCCO IN BIKE</v>
          </cell>
          <cell r="C303">
            <v>95</v>
          </cell>
          <cell r="E303">
            <v>0</v>
          </cell>
          <cell r="F303">
            <v>43</v>
          </cell>
          <cell r="G303">
            <v>52</v>
          </cell>
          <cell r="H303">
            <v>0</v>
          </cell>
          <cell r="I303">
            <v>0</v>
          </cell>
          <cell r="J303">
            <v>0</v>
          </cell>
        </row>
        <row r="304">
          <cell r="B304" t="str">
            <v>ASD RUOTA LIBERA MOIE</v>
          </cell>
          <cell r="C304">
            <v>95</v>
          </cell>
          <cell r="E304">
            <v>0</v>
          </cell>
          <cell r="F304">
            <v>43</v>
          </cell>
          <cell r="G304">
            <v>52</v>
          </cell>
          <cell r="H304">
            <v>0</v>
          </cell>
          <cell r="I304">
            <v>0</v>
          </cell>
          <cell r="J304">
            <v>0</v>
          </cell>
        </row>
        <row r="305">
          <cell r="B305" t="str">
            <v>ASD SUPERBIKE TEAM</v>
          </cell>
          <cell r="C305">
            <v>95</v>
          </cell>
          <cell r="E305">
            <v>0</v>
          </cell>
          <cell r="F305">
            <v>43</v>
          </cell>
          <cell r="G305">
            <v>52</v>
          </cell>
          <cell r="H305">
            <v>0</v>
          </cell>
          <cell r="I305">
            <v>0</v>
          </cell>
          <cell r="J305">
            <v>0</v>
          </cell>
        </row>
        <row r="306">
          <cell r="B306" t="str">
            <v>ASD TM3 TRAINING</v>
          </cell>
          <cell r="C306">
            <v>95</v>
          </cell>
          <cell r="E306">
            <v>0</v>
          </cell>
          <cell r="F306">
            <v>43</v>
          </cell>
          <cell r="G306">
            <v>52</v>
          </cell>
          <cell r="H306">
            <v>0</v>
          </cell>
          <cell r="I306">
            <v>0</v>
          </cell>
          <cell r="J306">
            <v>0</v>
          </cell>
        </row>
        <row r="307">
          <cell r="B307" t="str">
            <v>DISLIVELLO CAMP ASD</v>
          </cell>
          <cell r="C307">
            <v>95</v>
          </cell>
          <cell r="E307">
            <v>0</v>
          </cell>
          <cell r="F307">
            <v>43</v>
          </cell>
          <cell r="G307">
            <v>52</v>
          </cell>
          <cell r="H307">
            <v>0</v>
          </cell>
          <cell r="I307">
            <v>0</v>
          </cell>
          <cell r="J307">
            <v>0</v>
          </cell>
        </row>
        <row r="308">
          <cell r="B308" t="str">
            <v>TIPPETOPPE MTB CLUB TUSCANIA</v>
          </cell>
          <cell r="C308">
            <v>95</v>
          </cell>
          <cell r="E308">
            <v>0</v>
          </cell>
          <cell r="F308">
            <v>43</v>
          </cell>
          <cell r="G308">
            <v>52</v>
          </cell>
          <cell r="H308">
            <v>0</v>
          </cell>
          <cell r="I308">
            <v>0</v>
          </cell>
          <cell r="J308">
            <v>0</v>
          </cell>
        </row>
        <row r="309">
          <cell r="B309" t="str">
            <v>ASD CICLISTICA ARCI MARZENO</v>
          </cell>
          <cell r="C309">
            <v>94.5</v>
          </cell>
          <cell r="E309">
            <v>0</v>
          </cell>
          <cell r="F309">
            <v>43</v>
          </cell>
          <cell r="G309">
            <v>0</v>
          </cell>
          <cell r="H309">
            <v>51.5</v>
          </cell>
          <cell r="I309">
            <v>0</v>
          </cell>
          <cell r="J309">
            <v>0</v>
          </cell>
        </row>
        <row r="310">
          <cell r="B310" t="str">
            <v>L'OFFICINA AREZZO</v>
          </cell>
          <cell r="C310">
            <v>94.5</v>
          </cell>
          <cell r="E310">
            <v>0</v>
          </cell>
          <cell r="F310">
            <v>43</v>
          </cell>
          <cell r="G310">
            <v>0</v>
          </cell>
          <cell r="H310">
            <v>51.5</v>
          </cell>
          <cell r="I310">
            <v>0</v>
          </cell>
          <cell r="J310">
            <v>0</v>
          </cell>
        </row>
        <row r="311">
          <cell r="B311" t="str">
            <v>ASD SC REDA MOKADOR</v>
          </cell>
          <cell r="C311">
            <v>91</v>
          </cell>
          <cell r="E311">
            <v>0</v>
          </cell>
          <cell r="F311">
            <v>43</v>
          </cell>
          <cell r="G311">
            <v>0</v>
          </cell>
          <cell r="H311">
            <v>0</v>
          </cell>
          <cell r="I311">
            <v>0</v>
          </cell>
          <cell r="J311">
            <v>48</v>
          </cell>
        </row>
        <row r="312">
          <cell r="B312" t="str">
            <v>ASD WAYPOINT MTB FILOTTRANO</v>
          </cell>
          <cell r="C312">
            <v>91</v>
          </cell>
          <cell r="E312">
            <v>0</v>
          </cell>
          <cell r="F312">
            <v>43</v>
          </cell>
          <cell r="G312">
            <v>0</v>
          </cell>
          <cell r="H312">
            <v>0</v>
          </cell>
          <cell r="I312">
            <v>0</v>
          </cell>
          <cell r="J312">
            <v>48</v>
          </cell>
        </row>
        <row r="313">
          <cell r="B313" t="str">
            <v>ASS. TEAM PENNAROSSA</v>
          </cell>
          <cell r="C313">
            <v>91</v>
          </cell>
          <cell r="E313">
            <v>0</v>
          </cell>
          <cell r="F313">
            <v>43</v>
          </cell>
          <cell r="G313">
            <v>0</v>
          </cell>
          <cell r="H313">
            <v>0</v>
          </cell>
          <cell r="I313">
            <v>0</v>
          </cell>
          <cell r="J313">
            <v>48</v>
          </cell>
        </row>
        <row r="314">
          <cell r="B314" t="str">
            <v>UISP COMITATO TERR.LE FERMO</v>
          </cell>
          <cell r="C314">
            <v>91</v>
          </cell>
          <cell r="E314">
            <v>0</v>
          </cell>
          <cell r="F314">
            <v>43</v>
          </cell>
          <cell r="G314">
            <v>0</v>
          </cell>
          <cell r="H314">
            <v>0</v>
          </cell>
          <cell r="I314">
            <v>0</v>
          </cell>
          <cell r="J314">
            <v>48</v>
          </cell>
        </row>
        <row r="315">
          <cell r="B315" t="str">
            <v>AVIS MONDOLFO BIKERS</v>
          </cell>
          <cell r="C315">
            <v>86</v>
          </cell>
          <cell r="E315">
            <v>0</v>
          </cell>
          <cell r="F315">
            <v>86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B316" t="str">
            <v>GS CICLI EFFE EFFE</v>
          </cell>
          <cell r="C316">
            <v>86</v>
          </cell>
          <cell r="E316">
            <v>0</v>
          </cell>
          <cell r="F316">
            <v>86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B317" t="str">
            <v>RAMPICLUB VAL VIBRATA</v>
          </cell>
          <cell r="C317">
            <v>86</v>
          </cell>
          <cell r="E317">
            <v>0</v>
          </cell>
          <cell r="F317">
            <v>86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B318" t="str">
            <v>TEAM TORPEDO BIKE</v>
          </cell>
          <cell r="C318">
            <v>86</v>
          </cell>
          <cell r="E318">
            <v>0</v>
          </cell>
          <cell r="F318">
            <v>86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B319" t="str">
            <v>ASD BIKE 99 L'AQUILONE</v>
          </cell>
          <cell r="C319">
            <v>84</v>
          </cell>
          <cell r="E319">
            <v>84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B320" t="str">
            <v>ASD CERRO BIKE</v>
          </cell>
          <cell r="C320">
            <v>84</v>
          </cell>
          <cell r="E320">
            <v>0</v>
          </cell>
          <cell r="F320">
            <v>0</v>
          </cell>
          <cell r="G320">
            <v>84</v>
          </cell>
          <cell r="H320">
            <v>0</v>
          </cell>
          <cell r="I320">
            <v>0</v>
          </cell>
          <cell r="J320">
            <v>0</v>
          </cell>
        </row>
        <row r="321">
          <cell r="B321" t="str">
            <v>ASD FLAMME ROUGE</v>
          </cell>
          <cell r="C321">
            <v>84</v>
          </cell>
          <cell r="E321">
            <v>84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B322" t="str">
            <v>ASD S E P BIKE</v>
          </cell>
          <cell r="C322">
            <v>84</v>
          </cell>
          <cell r="E322">
            <v>0</v>
          </cell>
          <cell r="F322">
            <v>0</v>
          </cell>
          <cell r="G322">
            <v>84</v>
          </cell>
          <cell r="H322">
            <v>0</v>
          </cell>
          <cell r="I322">
            <v>0</v>
          </cell>
          <cell r="J322">
            <v>0</v>
          </cell>
        </row>
        <row r="323">
          <cell r="B323" t="str">
            <v>BREAKNECK ASD</v>
          </cell>
          <cell r="C323">
            <v>84</v>
          </cell>
          <cell r="E323">
            <v>84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 t="str">
            <v>FREEBIKE MARSCIANO ASD</v>
          </cell>
          <cell r="C324">
            <v>84</v>
          </cell>
          <cell r="E324">
            <v>84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B325" t="str">
            <v xml:space="preserve">GS GRIGIONERI </v>
          </cell>
          <cell r="C325">
            <v>84</v>
          </cell>
          <cell r="E325">
            <v>84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B326" t="str">
            <v>LA BORRA ASD</v>
          </cell>
          <cell r="C326">
            <v>84</v>
          </cell>
          <cell r="E326">
            <v>84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B327" t="str">
            <v>ROLLING BIKE</v>
          </cell>
          <cell r="C327">
            <v>84</v>
          </cell>
          <cell r="E327">
            <v>84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B328" t="str">
            <v>STEELSBIKES</v>
          </cell>
          <cell r="C328">
            <v>84</v>
          </cell>
          <cell r="E328">
            <v>0</v>
          </cell>
          <cell r="F328">
            <v>0</v>
          </cell>
          <cell r="G328">
            <v>84</v>
          </cell>
          <cell r="H328">
            <v>0</v>
          </cell>
          <cell r="I328">
            <v>0</v>
          </cell>
          <cell r="J328">
            <v>0</v>
          </cell>
        </row>
        <row r="329">
          <cell r="B329" t="str">
            <v>TABROS RACING TEAM</v>
          </cell>
          <cell r="C329">
            <v>84</v>
          </cell>
          <cell r="E329">
            <v>84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B330" t="str">
            <v>ASD MTB GINESTRA 2013</v>
          </cell>
          <cell r="C330">
            <v>79.5</v>
          </cell>
          <cell r="E330">
            <v>28</v>
          </cell>
          <cell r="F330">
            <v>0</v>
          </cell>
          <cell r="G330">
            <v>0</v>
          </cell>
          <cell r="H330">
            <v>51.5</v>
          </cell>
          <cell r="I330">
            <v>0</v>
          </cell>
          <cell r="J330">
            <v>0</v>
          </cell>
        </row>
        <row r="331">
          <cell r="B331" t="str">
            <v>GRAGNANO SPORTING CLUB ASD</v>
          </cell>
          <cell r="C331">
            <v>68</v>
          </cell>
          <cell r="E331">
            <v>0</v>
          </cell>
          <cell r="F331">
            <v>68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>2R BIKE STORE</v>
          </cell>
          <cell r="C332">
            <v>56</v>
          </cell>
          <cell r="E332">
            <v>56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B333" t="str">
            <v>A.S.D. B-ONE BIKE &amp; MOTOR SPORT</v>
          </cell>
          <cell r="C333">
            <v>56</v>
          </cell>
          <cell r="E333">
            <v>56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B334" t="str">
            <v>ARRAMPIBIKE VERSILIA OFFROAD</v>
          </cell>
          <cell r="C334">
            <v>56</v>
          </cell>
          <cell r="E334">
            <v>56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B335" t="str">
            <v>ASCD MEDICINA 1912</v>
          </cell>
          <cell r="C335">
            <v>56</v>
          </cell>
          <cell r="E335">
            <v>56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B336" t="str">
            <v>ASD ANDORA RACE</v>
          </cell>
          <cell r="C336">
            <v>56</v>
          </cell>
          <cell r="E336">
            <v>56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B337" t="str">
            <v>ASD BICI CLUB MONTE SAN PIETRO</v>
          </cell>
          <cell r="C337">
            <v>56</v>
          </cell>
          <cell r="E337">
            <v>56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B338" t="str">
            <v>ASD BIKE TEAM 53.3</v>
          </cell>
          <cell r="C338">
            <v>56</v>
          </cell>
          <cell r="E338">
            <v>56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B339" t="str">
            <v>ASD CHERO GROUP TEAM SFRENATI</v>
          </cell>
          <cell r="C339">
            <v>56</v>
          </cell>
          <cell r="E339">
            <v>56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B340" t="str">
            <v>ASD CYCLING FOR LIFE</v>
          </cell>
          <cell r="C340">
            <v>56</v>
          </cell>
          <cell r="E340">
            <v>56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B341" t="str">
            <v>ASD ENERGIA PROPOSTE DI BENESSERE</v>
          </cell>
          <cell r="C341">
            <v>56</v>
          </cell>
          <cell r="E341">
            <v>56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B342" t="str">
            <v>ASD EXTREME BIKE SALERNO</v>
          </cell>
          <cell r="C342">
            <v>56</v>
          </cell>
          <cell r="E342">
            <v>56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B343" t="str">
            <v>ASD GAGABIKE TEAM</v>
          </cell>
          <cell r="C343">
            <v>56</v>
          </cell>
          <cell r="E343">
            <v>56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B344" t="str">
            <v>ASD GC ARBIA</v>
          </cell>
          <cell r="C344">
            <v>56</v>
          </cell>
          <cell r="E344">
            <v>56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B345" t="str">
            <v>ASD GEFO</v>
          </cell>
          <cell r="C345">
            <v>56</v>
          </cell>
          <cell r="E345">
            <v>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B346" t="str">
            <v>ASD LA BELLE EQUIPE</v>
          </cell>
          <cell r="C346">
            <v>56</v>
          </cell>
          <cell r="E346">
            <v>56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B347" t="str">
            <v>ASD PEDALE AGUGLIANESE</v>
          </cell>
          <cell r="C347">
            <v>56</v>
          </cell>
          <cell r="E347">
            <v>56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B348" t="str">
            <v>ASD STELLA AZZURRA</v>
          </cell>
          <cell r="C348">
            <v>56</v>
          </cell>
          <cell r="E348">
            <v>56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B349" t="str">
            <v>ASD TEAM GO FAST</v>
          </cell>
          <cell r="C349">
            <v>56</v>
          </cell>
          <cell r="E349">
            <v>56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B350" t="str">
            <v>ASD THE BLACK SHEEP MTB</v>
          </cell>
          <cell r="C350">
            <v>56</v>
          </cell>
          <cell r="E350">
            <v>56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B351" t="str">
            <v>ASD TORPADO-SUDTIROL INTERNATIONAL MTB PRO TEAM</v>
          </cell>
          <cell r="C351">
            <v>56</v>
          </cell>
          <cell r="E351">
            <v>56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B352" t="str">
            <v>ASD TUTTINSELLA</v>
          </cell>
          <cell r="C352">
            <v>56</v>
          </cell>
          <cell r="E352">
            <v>56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B353" t="str">
            <v>ASD VC FLORENCE BY BIKE</v>
          </cell>
          <cell r="C353">
            <v>56</v>
          </cell>
          <cell r="E353">
            <v>56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>ASD WILD PURCIT TEAM</v>
          </cell>
          <cell r="C354">
            <v>56</v>
          </cell>
          <cell r="E354">
            <v>56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B355" t="str">
            <v>ASDC AMICI DEL VELODROMO</v>
          </cell>
          <cell r="C355">
            <v>56</v>
          </cell>
          <cell r="E355">
            <v>56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B356" t="str">
            <v>BICI TEAM FRANCY</v>
          </cell>
          <cell r="C356">
            <v>56</v>
          </cell>
          <cell r="E356">
            <v>56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B357" t="str">
            <v>BICISPORT SANGUINETTI</v>
          </cell>
          <cell r="C357">
            <v>56</v>
          </cell>
          <cell r="E357">
            <v>56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B358" t="str">
            <v>CICLISTICA BOIARDO</v>
          </cell>
          <cell r="C358">
            <v>56</v>
          </cell>
          <cell r="E358">
            <v>56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B359" t="str">
            <v>CLIMB BIKE TEAM</v>
          </cell>
          <cell r="C359">
            <v>56</v>
          </cell>
          <cell r="E359">
            <v>56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B360" t="str">
            <v>CS OLIMPIA POGGIO AL VENTO ASD</v>
          </cell>
          <cell r="C360">
            <v>56</v>
          </cell>
          <cell r="E360">
            <v>56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B361" t="str">
            <v>CSI FORLI</v>
          </cell>
          <cell r="C361">
            <v>56</v>
          </cell>
          <cell r="E361">
            <v>56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B362" t="str">
            <v>CYCLING TEAM LUCCA - PROMO SPORT</v>
          </cell>
          <cell r="C362">
            <v>56</v>
          </cell>
          <cell r="E362">
            <v>56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B363" t="str">
            <v>DIANESEOUTDOOR.COM</v>
          </cell>
          <cell r="C363">
            <v>56</v>
          </cell>
          <cell r="E363">
            <v>56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>GOLDEN CLUB SDD ARL</v>
          </cell>
          <cell r="C364">
            <v>56</v>
          </cell>
          <cell r="E364">
            <v>56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B365" t="str">
            <v>GOODBIKE PONTREMOLI ASD</v>
          </cell>
          <cell r="C365">
            <v>56</v>
          </cell>
          <cell r="E365">
            <v>56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B366" t="str">
            <v>GS CICLISTICO MG</v>
          </cell>
          <cell r="C366">
            <v>56</v>
          </cell>
          <cell r="E366">
            <v>56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B367" t="str">
            <v>GS FREETIME</v>
          </cell>
          <cell r="C367">
            <v>56</v>
          </cell>
          <cell r="E367">
            <v>56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B368" t="str">
            <v>GS ROSA</v>
          </cell>
          <cell r="C368">
            <v>56</v>
          </cell>
          <cell r="E368">
            <v>56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B369" t="str">
            <v>HELLAS MONTEFORTE CICLOBIKE</v>
          </cell>
          <cell r="C369">
            <v>56</v>
          </cell>
          <cell r="E369">
            <v>56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B370" t="str">
            <v>LA BOTTEGA CASINALBO</v>
          </cell>
          <cell r="C370">
            <v>56</v>
          </cell>
          <cell r="E370">
            <v>56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B371" t="str">
            <v>MASERATI-SYNCLEAN</v>
          </cell>
          <cell r="C371">
            <v>56</v>
          </cell>
          <cell r="E371">
            <v>56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B372" t="str">
            <v>MASTER TEAM</v>
          </cell>
          <cell r="C372">
            <v>56</v>
          </cell>
          <cell r="E372">
            <v>56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B373" t="str">
            <v>MDS PANARIAGROUP</v>
          </cell>
          <cell r="C373">
            <v>56</v>
          </cell>
          <cell r="E373">
            <v>56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B374" t="str">
            <v>MG.K VIS-COLORS FOR PEACE-VPM</v>
          </cell>
          <cell r="C374">
            <v>56</v>
          </cell>
          <cell r="E374">
            <v>56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B375" t="str">
            <v>MISERICORDIA DEL GALLUZZO</v>
          </cell>
          <cell r="C375">
            <v>56</v>
          </cell>
          <cell r="E375">
            <v>56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B376" t="str">
            <v>ORIO BIKE TEAM</v>
          </cell>
          <cell r="C376">
            <v>56</v>
          </cell>
          <cell r="E376">
            <v>56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B377" t="str">
            <v>POL. DIL. TE' BOTA TEAM</v>
          </cell>
          <cell r="C377">
            <v>56</v>
          </cell>
          <cell r="E377">
            <v>56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B378" t="str">
            <v>QUELLI CHE LO SPORT PIEDILUCO ASD</v>
          </cell>
          <cell r="C378">
            <v>56</v>
          </cell>
          <cell r="E378">
            <v>56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B379" t="str">
            <v>RACING ROSOLA BIKE</v>
          </cell>
          <cell r="C379">
            <v>56</v>
          </cell>
          <cell r="E379">
            <v>56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B380" t="str">
            <v>SANSONI TEAM</v>
          </cell>
          <cell r="C380">
            <v>56</v>
          </cell>
          <cell r="E380">
            <v>56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B381" t="str">
            <v>SC AVIO</v>
          </cell>
          <cell r="C381">
            <v>56</v>
          </cell>
          <cell r="E381">
            <v>56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B382" t="str">
            <v>SC MARCIANISE ASD</v>
          </cell>
          <cell r="C382">
            <v>56</v>
          </cell>
          <cell r="E382">
            <v>56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B383" t="str">
            <v>SCOTT LIBARNA XCO</v>
          </cell>
          <cell r="C383">
            <v>56</v>
          </cell>
          <cell r="E383">
            <v>56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B384" t="str">
            <v>SENZAFRENI MTB CLUB</v>
          </cell>
          <cell r="C384">
            <v>56</v>
          </cell>
          <cell r="E384">
            <v>56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B385" t="str">
            <v>SPILLA TEAM</v>
          </cell>
          <cell r="C385">
            <v>56</v>
          </cell>
          <cell r="E385">
            <v>56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B386" t="str">
            <v>TAFANI BIKE ASD</v>
          </cell>
          <cell r="C386">
            <v>56</v>
          </cell>
          <cell r="E386">
            <v>56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B387" t="str">
            <v>TAGLIATELLA TEAM ASD</v>
          </cell>
          <cell r="C387">
            <v>56</v>
          </cell>
          <cell r="E387">
            <v>56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B388" t="str">
            <v>TEAM AS AMIG</v>
          </cell>
          <cell r="C388">
            <v>56</v>
          </cell>
          <cell r="E388">
            <v>56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B389" t="str">
            <v>TEAM IACCOBIKE</v>
          </cell>
          <cell r="C389">
            <v>56</v>
          </cell>
          <cell r="E389">
            <v>56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B390" t="str">
            <v>TEAM MAGGI OFF ROAD</v>
          </cell>
          <cell r="C390">
            <v>56</v>
          </cell>
          <cell r="E390">
            <v>56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B391" t="str">
            <v>TEAM VALLESCRIVIA</v>
          </cell>
          <cell r="C391">
            <v>56</v>
          </cell>
          <cell r="E391">
            <v>56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B392" t="str">
            <v>TUSCANY GO WELLNESS E SPORT</v>
          </cell>
          <cell r="C392">
            <v>56</v>
          </cell>
          <cell r="E392">
            <v>56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B393" t="str">
            <v>UISP REGGIO EMILIA</v>
          </cell>
          <cell r="C393">
            <v>56</v>
          </cell>
          <cell r="E393">
            <v>56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B394" t="str">
            <v>XTREME BIKE TEAM</v>
          </cell>
          <cell r="C394">
            <v>56</v>
          </cell>
          <cell r="E394">
            <v>56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B395" t="str">
            <v>G.S. VIGILI DEL FUOCO I. GASBARRI</v>
          </cell>
          <cell r="C395">
            <v>53</v>
          </cell>
          <cell r="E395">
            <v>28</v>
          </cell>
          <cell r="F395">
            <v>25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B396" t="str">
            <v>ABETONE GRAVITY TEAM ASD</v>
          </cell>
          <cell r="C396">
            <v>52</v>
          </cell>
          <cell r="E396">
            <v>0</v>
          </cell>
          <cell r="F396">
            <v>0</v>
          </cell>
          <cell r="G396">
            <v>52</v>
          </cell>
          <cell r="H396">
            <v>0</v>
          </cell>
          <cell r="I396">
            <v>0</v>
          </cell>
          <cell r="J396">
            <v>0</v>
          </cell>
        </row>
        <row r="397">
          <cell r="B397" t="str">
            <v>ALATRI BIKE ASD</v>
          </cell>
          <cell r="C397">
            <v>52</v>
          </cell>
          <cell r="E397">
            <v>0</v>
          </cell>
          <cell r="F397">
            <v>0</v>
          </cell>
          <cell r="G397">
            <v>52</v>
          </cell>
          <cell r="H397">
            <v>0</v>
          </cell>
          <cell r="I397">
            <v>0</v>
          </cell>
          <cell r="J397">
            <v>0</v>
          </cell>
        </row>
        <row r="398">
          <cell r="B398" t="str">
            <v>AMICI BIKERS CAVA DE' TIRRENI  GRIFOBIKE</v>
          </cell>
          <cell r="C398">
            <v>52</v>
          </cell>
          <cell r="E398">
            <v>0</v>
          </cell>
          <cell r="F398">
            <v>0</v>
          </cell>
          <cell r="G398">
            <v>52</v>
          </cell>
          <cell r="H398">
            <v>0</v>
          </cell>
          <cell r="I398">
            <v>0</v>
          </cell>
          <cell r="J398">
            <v>0</v>
          </cell>
        </row>
        <row r="399">
          <cell r="B399" t="str">
            <v>ASD ALTA VALLE DEL POTENZA</v>
          </cell>
          <cell r="C399">
            <v>52</v>
          </cell>
          <cell r="E399">
            <v>0</v>
          </cell>
          <cell r="F399">
            <v>0</v>
          </cell>
          <cell r="G399">
            <v>52</v>
          </cell>
          <cell r="H399">
            <v>0</v>
          </cell>
          <cell r="I399">
            <v>0</v>
          </cell>
          <cell r="J399">
            <v>0</v>
          </cell>
        </row>
        <row r="400">
          <cell r="B400" t="str">
            <v>ASD BICI CLUB SIBILLINI</v>
          </cell>
          <cell r="C400">
            <v>52</v>
          </cell>
          <cell r="E400">
            <v>0</v>
          </cell>
          <cell r="F400">
            <v>0</v>
          </cell>
          <cell r="G400">
            <v>52</v>
          </cell>
          <cell r="H400">
            <v>0</v>
          </cell>
          <cell r="I400">
            <v>0</v>
          </cell>
          <cell r="J400">
            <v>0</v>
          </cell>
        </row>
        <row r="401">
          <cell r="B401" t="str">
            <v>ASD CAPITANI MINUTERIE METALLICHE</v>
          </cell>
          <cell r="C401">
            <v>52</v>
          </cell>
          <cell r="E401">
            <v>0</v>
          </cell>
          <cell r="F401">
            <v>0</v>
          </cell>
          <cell r="G401">
            <v>52</v>
          </cell>
          <cell r="H401">
            <v>0</v>
          </cell>
          <cell r="I401">
            <v>0</v>
          </cell>
          <cell r="J401">
            <v>0</v>
          </cell>
        </row>
        <row r="402">
          <cell r="B402" t="str">
            <v>ASD CICLI FATATO</v>
          </cell>
          <cell r="C402">
            <v>52</v>
          </cell>
          <cell r="E402">
            <v>0</v>
          </cell>
          <cell r="F402">
            <v>0</v>
          </cell>
          <cell r="G402">
            <v>52</v>
          </cell>
          <cell r="H402">
            <v>0</v>
          </cell>
          <cell r="I402">
            <v>0</v>
          </cell>
          <cell r="J402">
            <v>0</v>
          </cell>
        </row>
        <row r="403">
          <cell r="B403" t="str">
            <v>ASD CICLOWATT</v>
          </cell>
          <cell r="C403">
            <v>52</v>
          </cell>
          <cell r="E403">
            <v>0</v>
          </cell>
          <cell r="F403">
            <v>0</v>
          </cell>
          <cell r="G403">
            <v>52</v>
          </cell>
          <cell r="H403">
            <v>0</v>
          </cell>
          <cell r="I403">
            <v>0</v>
          </cell>
          <cell r="J403">
            <v>0</v>
          </cell>
        </row>
        <row r="404">
          <cell r="B404" t="str">
            <v>ASD PROVIS BIKE</v>
          </cell>
          <cell r="C404">
            <v>52</v>
          </cell>
          <cell r="E404">
            <v>0</v>
          </cell>
          <cell r="F404">
            <v>0</v>
          </cell>
          <cell r="G404">
            <v>52</v>
          </cell>
          <cell r="H404">
            <v>0</v>
          </cell>
          <cell r="I404">
            <v>0</v>
          </cell>
          <cell r="J404">
            <v>0</v>
          </cell>
        </row>
        <row r="405">
          <cell r="B405" t="str">
            <v>ASD TEAM 2014</v>
          </cell>
          <cell r="C405">
            <v>52</v>
          </cell>
          <cell r="E405">
            <v>0</v>
          </cell>
          <cell r="F405">
            <v>0</v>
          </cell>
          <cell r="G405">
            <v>52</v>
          </cell>
          <cell r="H405">
            <v>0</v>
          </cell>
          <cell r="I405">
            <v>0</v>
          </cell>
          <cell r="J405">
            <v>0</v>
          </cell>
        </row>
        <row r="406">
          <cell r="B406" t="str">
            <v>ASD TEAM LADISPOLI</v>
          </cell>
          <cell r="C406">
            <v>52</v>
          </cell>
          <cell r="E406">
            <v>0</v>
          </cell>
          <cell r="F406">
            <v>0</v>
          </cell>
          <cell r="G406">
            <v>52</v>
          </cell>
          <cell r="H406">
            <v>0</v>
          </cell>
          <cell r="I406">
            <v>0</v>
          </cell>
          <cell r="J406">
            <v>0</v>
          </cell>
        </row>
        <row r="407">
          <cell r="B407" t="str">
            <v>BIKE' A.S.D. REAL SPORTING CLUB</v>
          </cell>
          <cell r="C407">
            <v>52</v>
          </cell>
          <cell r="E407">
            <v>0</v>
          </cell>
          <cell r="F407">
            <v>0</v>
          </cell>
          <cell r="G407">
            <v>52</v>
          </cell>
          <cell r="H407">
            <v>0</v>
          </cell>
          <cell r="I407">
            <v>0</v>
          </cell>
          <cell r="J407">
            <v>0</v>
          </cell>
        </row>
        <row r="408">
          <cell r="B408" t="str">
            <v>BIKE AND RIDE MSP ROMA</v>
          </cell>
          <cell r="C408">
            <v>52</v>
          </cell>
          <cell r="E408">
            <v>0</v>
          </cell>
          <cell r="F408">
            <v>0</v>
          </cell>
          <cell r="G408">
            <v>52</v>
          </cell>
          <cell r="H408">
            <v>0</v>
          </cell>
          <cell r="I408">
            <v>0</v>
          </cell>
          <cell r="J408">
            <v>0</v>
          </cell>
        </row>
        <row r="409">
          <cell r="B409" t="str">
            <v>BIKE PROJECT FOIANO</v>
          </cell>
          <cell r="C409">
            <v>52</v>
          </cell>
          <cell r="E409">
            <v>0</v>
          </cell>
          <cell r="F409">
            <v>0</v>
          </cell>
          <cell r="G409">
            <v>52</v>
          </cell>
          <cell r="H409">
            <v>0</v>
          </cell>
          <cell r="I409">
            <v>0</v>
          </cell>
          <cell r="J409">
            <v>0</v>
          </cell>
        </row>
        <row r="410">
          <cell r="B410" t="str">
            <v>CTM CENTRO DEDICATO AL CICLISMO ASD</v>
          </cell>
          <cell r="C410">
            <v>52</v>
          </cell>
          <cell r="E410">
            <v>0</v>
          </cell>
          <cell r="F410">
            <v>0</v>
          </cell>
          <cell r="G410">
            <v>52</v>
          </cell>
          <cell r="H410">
            <v>0</v>
          </cell>
          <cell r="I410">
            <v>0</v>
          </cell>
          <cell r="J410">
            <v>0</v>
          </cell>
        </row>
        <row r="411">
          <cell r="B411" t="str">
            <v>GUSTATREVI MTB</v>
          </cell>
          <cell r="C411">
            <v>52</v>
          </cell>
          <cell r="E411">
            <v>0</v>
          </cell>
          <cell r="F411">
            <v>0</v>
          </cell>
          <cell r="G411">
            <v>52</v>
          </cell>
          <cell r="H411">
            <v>0</v>
          </cell>
          <cell r="I411">
            <v>0</v>
          </cell>
          <cell r="J411">
            <v>0</v>
          </cell>
        </row>
        <row r="412">
          <cell r="B412" t="str">
            <v>MTB CLUB VITERBO</v>
          </cell>
          <cell r="C412">
            <v>52</v>
          </cell>
          <cell r="E412">
            <v>0</v>
          </cell>
          <cell r="F412">
            <v>0</v>
          </cell>
          <cell r="G412">
            <v>52</v>
          </cell>
          <cell r="H412">
            <v>0</v>
          </cell>
          <cell r="I412">
            <v>0</v>
          </cell>
          <cell r="J412">
            <v>0</v>
          </cell>
        </row>
        <row r="413">
          <cell r="B413" t="str">
            <v>SC PARLESCA RACING BIKES PG</v>
          </cell>
          <cell r="C413">
            <v>52</v>
          </cell>
          <cell r="E413">
            <v>0</v>
          </cell>
          <cell r="F413">
            <v>0</v>
          </cell>
          <cell r="G413">
            <v>52</v>
          </cell>
          <cell r="H413">
            <v>0</v>
          </cell>
          <cell r="I413">
            <v>0</v>
          </cell>
          <cell r="J413">
            <v>0</v>
          </cell>
        </row>
        <row r="414">
          <cell r="B414" t="str">
            <v>TEAM CASTELLO BIKE-RACE MONTAIN</v>
          </cell>
          <cell r="C414">
            <v>52</v>
          </cell>
          <cell r="E414">
            <v>0</v>
          </cell>
          <cell r="F414">
            <v>0</v>
          </cell>
          <cell r="G414">
            <v>52</v>
          </cell>
          <cell r="H414">
            <v>0</v>
          </cell>
          <cell r="I414">
            <v>0</v>
          </cell>
          <cell r="J414">
            <v>0</v>
          </cell>
        </row>
        <row r="415">
          <cell r="B415" t="str">
            <v>TEAM REVOLUTION BIKE</v>
          </cell>
          <cell r="C415">
            <v>52</v>
          </cell>
          <cell r="E415">
            <v>0</v>
          </cell>
          <cell r="F415">
            <v>0</v>
          </cell>
          <cell r="G415">
            <v>52</v>
          </cell>
          <cell r="H415">
            <v>0</v>
          </cell>
          <cell r="I415">
            <v>0</v>
          </cell>
          <cell r="J415">
            <v>0</v>
          </cell>
        </row>
        <row r="416">
          <cell r="B416" t="str">
            <v>TEAM VITTORIO BIKE ASD</v>
          </cell>
          <cell r="C416">
            <v>52</v>
          </cell>
          <cell r="E416">
            <v>0</v>
          </cell>
          <cell r="F416">
            <v>0</v>
          </cell>
          <cell r="G416">
            <v>52</v>
          </cell>
          <cell r="H416">
            <v>0</v>
          </cell>
          <cell r="I416">
            <v>0</v>
          </cell>
          <cell r="J416">
            <v>0</v>
          </cell>
        </row>
        <row r="417">
          <cell r="B417" t="str">
            <v>UC TRASIMENO</v>
          </cell>
          <cell r="C417">
            <v>52</v>
          </cell>
          <cell r="E417">
            <v>0</v>
          </cell>
          <cell r="F417">
            <v>0</v>
          </cell>
          <cell r="G417">
            <v>52</v>
          </cell>
          <cell r="H417">
            <v>0</v>
          </cell>
          <cell r="I417">
            <v>0</v>
          </cell>
          <cell r="J417">
            <v>0</v>
          </cell>
        </row>
        <row r="418">
          <cell r="B418" t="str">
            <v>AFTER SKULL ROUGE RACING</v>
          </cell>
          <cell r="C418">
            <v>43</v>
          </cell>
          <cell r="E418">
            <v>0</v>
          </cell>
          <cell r="F418">
            <v>43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B419" t="str">
            <v>ALL MOUNTAIN FOLIGNO</v>
          </cell>
          <cell r="C419">
            <v>43</v>
          </cell>
          <cell r="E419">
            <v>0</v>
          </cell>
          <cell r="F419">
            <v>43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B420" t="str">
            <v>ASD DIDA 1980</v>
          </cell>
          <cell r="C420">
            <v>43</v>
          </cell>
          <cell r="E420">
            <v>0</v>
          </cell>
          <cell r="F420">
            <v>43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B421" t="str">
            <v>ASD MTB GRANFONDO</v>
          </cell>
          <cell r="C421">
            <v>43</v>
          </cell>
          <cell r="E421">
            <v>0</v>
          </cell>
          <cell r="F421">
            <v>43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B422" t="str">
            <v>ASD MTB PALAIE PELAGO</v>
          </cell>
          <cell r="C422">
            <v>43</v>
          </cell>
          <cell r="E422">
            <v>0</v>
          </cell>
          <cell r="F422">
            <v>43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B423" t="str">
            <v>ASD SAGITTA BIKE</v>
          </cell>
          <cell r="C423">
            <v>43</v>
          </cell>
          <cell r="E423">
            <v>0</v>
          </cell>
          <cell r="F423">
            <v>43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B424" t="str">
            <v>ASD ZERO BIKE TEAM</v>
          </cell>
          <cell r="C424">
            <v>43</v>
          </cell>
          <cell r="E424">
            <v>0</v>
          </cell>
          <cell r="F424">
            <v>43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B425" t="str">
            <v>BAD SKULL ASD</v>
          </cell>
          <cell r="C425">
            <v>43</v>
          </cell>
          <cell r="E425">
            <v>0</v>
          </cell>
          <cell r="F425">
            <v>43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B426" t="str">
            <v>CIB MONTANINI ECO FUTURA</v>
          </cell>
          <cell r="C426">
            <v>43</v>
          </cell>
          <cell r="E426">
            <v>0</v>
          </cell>
          <cell r="F426">
            <v>43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B427" t="str">
            <v>CYCLING TEAM ALTOTEVERE</v>
          </cell>
          <cell r="C427">
            <v>43</v>
          </cell>
          <cell r="E427">
            <v>0</v>
          </cell>
          <cell r="F427">
            <v>43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B428" t="str">
            <v>GS CICLISTICA BICI SPORT</v>
          </cell>
          <cell r="C428">
            <v>43</v>
          </cell>
          <cell r="E428">
            <v>0</v>
          </cell>
          <cell r="F428">
            <v>43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B429" t="str">
            <v>GS VALCONCA OTTICA BIONDI</v>
          </cell>
          <cell r="C429">
            <v>43</v>
          </cell>
          <cell r="E429">
            <v>0</v>
          </cell>
          <cell r="F429">
            <v>43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B430" t="str">
            <v>MTB CESENA</v>
          </cell>
          <cell r="C430">
            <v>43</v>
          </cell>
          <cell r="E430">
            <v>0</v>
          </cell>
          <cell r="F430">
            <v>43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B431" t="str">
            <v>NEW M T BIKE TEAM 2001 ASD</v>
          </cell>
          <cell r="C431">
            <v>43</v>
          </cell>
          <cell r="E431">
            <v>0</v>
          </cell>
          <cell r="F431">
            <v>43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B432" t="str">
            <v>PEDALE RIMINESE FRECCE ROSSE</v>
          </cell>
          <cell r="C432">
            <v>43</v>
          </cell>
          <cell r="E432">
            <v>0</v>
          </cell>
          <cell r="F432">
            <v>43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B433" t="str">
            <v>POLISPORTIVA SAN VITTORE - ALFIO TANI</v>
          </cell>
          <cell r="C433">
            <v>43</v>
          </cell>
          <cell r="E433">
            <v>0</v>
          </cell>
          <cell r="F433">
            <v>43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B434" t="str">
            <v>ASD ITALA 1907</v>
          </cell>
          <cell r="C434">
            <v>36</v>
          </cell>
          <cell r="E434">
            <v>0</v>
          </cell>
          <cell r="F434">
            <v>36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>ASD SARTAFOSSI IMPRUNETA</v>
          </cell>
          <cell r="C435">
            <v>32</v>
          </cell>
          <cell r="E435">
            <v>0</v>
          </cell>
          <cell r="F435">
            <v>0</v>
          </cell>
          <cell r="G435">
            <v>32</v>
          </cell>
          <cell r="H435">
            <v>0</v>
          </cell>
          <cell r="I435">
            <v>0</v>
          </cell>
          <cell r="J435">
            <v>0</v>
          </cell>
        </row>
        <row r="436">
          <cell r="B436" t="str">
            <v>ASD TURBOLENTI</v>
          </cell>
          <cell r="C436">
            <v>32</v>
          </cell>
          <cell r="E436">
            <v>0</v>
          </cell>
          <cell r="F436">
            <v>0</v>
          </cell>
          <cell r="G436">
            <v>32</v>
          </cell>
          <cell r="H436">
            <v>0</v>
          </cell>
          <cell r="I436">
            <v>0</v>
          </cell>
          <cell r="J436">
            <v>0</v>
          </cell>
        </row>
        <row r="437">
          <cell r="B437" t="str">
            <v>DUE RUOTE CITTA' DI AREZZO</v>
          </cell>
          <cell r="C437">
            <v>32</v>
          </cell>
          <cell r="E437">
            <v>0</v>
          </cell>
          <cell r="F437">
            <v>0</v>
          </cell>
          <cell r="G437">
            <v>32</v>
          </cell>
          <cell r="H437">
            <v>0</v>
          </cell>
          <cell r="I437">
            <v>0</v>
          </cell>
          <cell r="J437">
            <v>0</v>
          </cell>
        </row>
        <row r="438">
          <cell r="B438" t="str">
            <v>FORNO PIOPPI</v>
          </cell>
          <cell r="C438">
            <v>32</v>
          </cell>
          <cell r="E438">
            <v>0</v>
          </cell>
          <cell r="F438">
            <v>0</v>
          </cell>
          <cell r="G438">
            <v>32</v>
          </cell>
          <cell r="H438">
            <v>0</v>
          </cell>
          <cell r="I438">
            <v>0</v>
          </cell>
          <cell r="J438">
            <v>0</v>
          </cell>
        </row>
        <row r="439">
          <cell r="B439" t="str">
            <v>TEAM MARATHON BIKE ASD</v>
          </cell>
          <cell r="C439">
            <v>32</v>
          </cell>
          <cell r="E439">
            <v>0</v>
          </cell>
          <cell r="F439">
            <v>0</v>
          </cell>
          <cell r="G439">
            <v>32</v>
          </cell>
          <cell r="H439">
            <v>0</v>
          </cell>
          <cell r="I439">
            <v>0</v>
          </cell>
          <cell r="J439">
            <v>0</v>
          </cell>
        </row>
        <row r="440">
          <cell r="B440" t="str">
            <v>ASD BICI ADVENTURE TEAM</v>
          </cell>
          <cell r="C440">
            <v>28</v>
          </cell>
          <cell r="E440">
            <v>28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B441" t="str">
            <v>ASD VALDELSA DUEMILA CICLISMO</v>
          </cell>
          <cell r="C441">
            <v>28</v>
          </cell>
          <cell r="E441">
            <v>28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B442" t="str">
            <v>BICISTORE CYCLING TEAM</v>
          </cell>
          <cell r="C442">
            <v>28</v>
          </cell>
          <cell r="E442">
            <v>28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B443" t="str">
            <v>BIKE E CO ASD</v>
          </cell>
          <cell r="C443">
            <v>28</v>
          </cell>
          <cell r="E443">
            <v>28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B444" t="str">
            <v>CYCLING TEAM ASDG A. S. DILETTANTISTICA</v>
          </cell>
          <cell r="C444">
            <v>28</v>
          </cell>
          <cell r="E444">
            <v>28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B445" t="str">
            <v>FARO FORMIGNANA</v>
          </cell>
          <cell r="C445">
            <v>28</v>
          </cell>
          <cell r="E445">
            <v>28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B446" t="str">
            <v>SSDS MENS SANA IN CORPORE</v>
          </cell>
          <cell r="C446">
            <v>28</v>
          </cell>
          <cell r="E446">
            <v>28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B447" t="str">
            <v>TEAM AMORUSO</v>
          </cell>
          <cell r="C447">
            <v>28</v>
          </cell>
          <cell r="E447">
            <v>28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B448" t="str">
            <v>UISP FERRARA</v>
          </cell>
          <cell r="C448">
            <v>28</v>
          </cell>
          <cell r="E448">
            <v>28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B449" t="str">
            <v>WKR ASD</v>
          </cell>
          <cell r="C449">
            <v>28</v>
          </cell>
          <cell r="E449">
            <v>28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B450" t="str">
            <v>ASD TEAM MTB PRATO</v>
          </cell>
          <cell r="C450">
            <v>25</v>
          </cell>
          <cell r="E450">
            <v>0</v>
          </cell>
          <cell r="F450">
            <v>25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B451" t="str">
            <v>FRATRES DYNAMIS BIKE</v>
          </cell>
          <cell r="C451">
            <v>25</v>
          </cell>
          <cell r="E451">
            <v>0</v>
          </cell>
          <cell r="F451">
            <v>25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B452" t="str">
            <v>COTIGNOLESE SC</v>
          </cell>
          <cell r="C452">
            <v>18</v>
          </cell>
          <cell r="E452">
            <v>0</v>
          </cell>
          <cell r="F452">
            <v>18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B453" t="str">
            <v>GS BORGONUOVO MILIOR</v>
          </cell>
          <cell r="C453">
            <v>18</v>
          </cell>
          <cell r="E453">
            <v>0</v>
          </cell>
          <cell r="F453">
            <v>18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</sheetData>
      <sheetData sheetId="18" refreshError="1"/>
      <sheetData sheetId="1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810.470205092592" createdVersion="4" refreshedVersion="4" minRefreshableVersion="3" recordCount="419">
  <cacheSource type="worksheet">
    <worksheetSource ref="A1:R420" sheet="Classifica"/>
  </cacheSource>
  <cacheFields count="18">
    <cacheField name="stringa" numFmtId="0">
      <sharedItems/>
    </cacheField>
    <cacheField name="Pos" numFmtId="0">
      <sharedItems containsString="0" containsBlank="1" containsNumber="1" containsInteger="1" minValue="1" maxValue="363"/>
    </cacheField>
    <cacheField name="Pett" numFmtId="0">
      <sharedItems containsSemiMixedTypes="0" containsString="0" containsNumber="1" containsInteger="1" minValue="1" maxValue="3025"/>
    </cacheField>
    <cacheField name="Cognome" numFmtId="0">
      <sharedItems/>
    </cacheField>
    <cacheField name="Nome" numFmtId="0">
      <sharedItems/>
    </cacheField>
    <cacheField name="Sex" numFmtId="0">
      <sharedItems/>
    </cacheField>
    <cacheField name="Nato Il" numFmtId="14">
      <sharedItems containsSemiMixedTypes="0" containsNonDate="0" containsDate="1" containsString="0" minDate="1951-07-01T00:00:00" maxDate="2005-12-17T00:00:00"/>
    </cacheField>
    <cacheField name="License" numFmtId="0">
      <sharedItems containsBlank="1" containsMixedTypes="1" containsNumber="1" containsInteger="1" minValue="742" maxValue="230078680"/>
    </cacheField>
    <cacheField name="Squadra" numFmtId="0">
      <sharedItems count="114">
        <s v="CICLI TADDEI"/>
        <s v="TEAM PASSION FAENTINA"/>
        <s v="TEAM CINGOLANI"/>
        <s v="BOTTECCHIA FACTORY TEAM"/>
        <s v="TEAM MONDOBICI TECNOPLAST"/>
        <s v="ASD CICLISSIMO BIKE TEAM"/>
        <s v="ARRETIUM TEAM SPECIALIZED"/>
        <s v="TEAM ESSERE"/>
        <s v="GS AVIS PRATOVECCHIO"/>
        <s v="ASD SC REDA MOKADOR"/>
        <s v="BOMBARDIER SQUADRA CORSE ASD"/>
        <s v="TEAM SCOTT PASQUINI STELLA AZZURRA"/>
        <s v="ASD I MUFLONI RACING TEAM"/>
        <s v="TEAM ERREPI ASD"/>
        <s v="TUTTO BIKE TEAM"/>
        <s v="ASD BIKING RACING TEAM"/>
        <s v="ASCD VALLE DEL CONCA"/>
        <s v="TEAM TREDICI DOUBLE CAM ASD"/>
        <s v="GIULIODORI RENZO ASD"/>
        <s v="PASSATEMPO CYCLING TEAM ASD"/>
        <s v="ASD BICIPEDIA"/>
        <s v="100% BIKE"/>
        <s v="TEAM GIOVANNELLI"/>
        <s v="ATTITUDE NIKEX RACING TEAM"/>
        <s v="AVIS BIKE CINGOLI"/>
        <s v="ZEROZERO IKI SPORT"/>
        <s v="GS CICLI GAUDENZI"/>
        <s v="TEAM PROMOTECH"/>
        <s v="PROBIKERS"/>
        <s v="ASD H3O RACE TEAM"/>
        <s v="VIVO-MG.K VIS-DAL COLLE"/>
        <s v="BIDENTE BIKE PROJECT ASD"/>
        <s v="ASD PEDALE STRACCO FABRIANO"/>
        <s v="ASS. TEAM PENNAROSSA"/>
        <s v="MTB CAPALBIO ASD"/>
        <s v="LE SORELLE ASD"/>
        <s v="ASD VALMARACING TEAM"/>
        <s v="MTB RACE SUBBIANO"/>
        <s v="GS G PISSARELLI"/>
        <s v="RACING TEAM  FANELLI"/>
        <s v="ASD WAYPOINT MTB FILOTTRANO"/>
        <s v="ASD FRECCE ROSSE RIMINI"/>
        <s v="ASD GS POPPI BP MOTION"/>
        <s v="ASD ARES BIKE TEAM"/>
        <s v="CAVALLINO - SPECIALIZED"/>
        <s v="CICLI BRANDI ELBA TEAM"/>
        <s v="GS POCCIANTI"/>
        <s v="BARACCA LUGO MTB"/>
        <s v="BAD TEAM"/>
        <s v="ASD MTB MONTECATINI"/>
        <s v="TEAM BIKE COCIF.COM ASD"/>
        <s v="AS ALL SPORTS"/>
        <s v="TEAM MUSTANG BIKE"/>
        <s v="ASD MTB CLUB CECINA"/>
        <s v="DONKEY BIKE CLUB SINALUNGA"/>
        <s v="TEAM BIKE PIONIERI"/>
        <s v="ASD BLACK ROAD"/>
        <s v="TUSCANY NATURAL TRAIL LEVANE"/>
        <s v="ASD BY BIKE"/>
        <s v="AVIS VERAG PRATO EST"/>
        <s v="DELIZIA BIKE TEAM"/>
        <s v="TEAM DEL CAPITANO ASD"/>
        <s v="ASD FUTURA TEAM"/>
        <s v="TEAM HERO MY BIKE S.MARINO"/>
        <s v="ASD POLISPORTIVA BIKEFAN"/>
        <s v="ASD MEDINOX"/>
        <s v="POLISPORTIVA SANGIULIANESE"/>
        <s v="KILOMETROZERO ASD"/>
        <s v="ASD MTB SANTA FIORA"/>
        <s v="GSC CASENTINESE"/>
        <s v="GS MONTALTO"/>
        <s v="ASD CICLOSPORT POGGIBONSI"/>
        <s v="ASD MTBIKE ARGENTARIO"/>
        <s v="PACINI FACTORY TEAM"/>
        <s v="CICLO TEAM SAN GINESE"/>
        <s v="BIKE SERVICE CORINALDO ASD"/>
        <s v="COMERO BIKE"/>
        <s v="ASD TEAM ZAMPARELLA"/>
        <s v="ASD LARIS BIKE"/>
        <s v="BAMBANA BIKE"/>
        <s v="ASD EMP CYCLING TEAM"/>
        <s v="ASD MY PLANET"/>
        <s v="POLISPORTIVA OLTRARNO"/>
        <s v="ASD TEAM BIKE VALCONCA"/>
        <s v="VETTORIBIKE ASD"/>
        <s v="VEN MTB"/>
        <s v="GS CICLOSAVINESE"/>
        <s v="ASD TEAM BICISPORT CARRARA"/>
        <s v="TEAM SPEEDY BIKE"/>
        <s v="ASD BIKE GARAGE RACING TEAM"/>
        <s v="CICLO CLUB QUOTA MILLE"/>
        <s v="DIEFFE BIKE"/>
        <s v="BIKELAND TEAM BIKE 2003"/>
        <s v="TEAM RIDICULOUS"/>
        <s v="ASD MARLIA BIKE E RUNNING"/>
        <s v="GRUPPO TNT"/>
        <s v="ASD CM2"/>
        <s v="DT RACING TEAM SC"/>
        <s v="ASD TEAM SIENA BIKE"/>
        <s v="ASD SAM ENDURO TEAM"/>
        <s v="CRAL ATAF FIRENZE"/>
        <s v="CICLI CONTI GS"/>
        <s v="ASD BIKE OR NOTHING TEAM"/>
        <s v="UISP COMITATO TERR.LE FERMO"/>
        <s v="GS MONTEMARCIANO"/>
        <s v="MTB CASENTINO ASD"/>
        <s v="ASD SBUBBIKERS"/>
        <s v="TEAM GASTONE NENCINI PRATO"/>
        <s v="TORPADO FACTORY TEAM"/>
        <s v="TEAM BIKE GIPPO COLLE DI VAL D'ELSA"/>
        <s v="CRAMPI DI CHIANTI ASD"/>
        <s v="INDIVIDUALE"/>
        <s v="STS"/>
        <s v="GC MTB RUFINA"/>
      </sharedItems>
    </cacheField>
    <cacheField name="TeamCode" numFmtId="0">
      <sharedItems containsMixedTypes="1" containsNumber="1" containsInteger="1" minValue="0" maxValue="16900113"/>
    </cacheField>
    <cacheField name="Giri" numFmtId="0">
      <sharedItems containsMixedTypes="1" containsNumber="1" containsInteger="1" minValue="0" maxValue="16900113"/>
    </cacheField>
    <cacheField name="Tempo" numFmtId="0">
      <sharedItems/>
    </cacheField>
    <cacheField name="Media Km" numFmtId="164">
      <sharedItems containsString="0" containsBlank="1" containsNumber="1" minValue="6.15" maxValue="20.922999999999998"/>
    </cacheField>
    <cacheField name="Cat" numFmtId="0">
      <sharedItems/>
    </cacheField>
    <cacheField name="Pos Cat" numFmtId="0">
      <sharedItems containsString="0" containsBlank="1" containsNumber="1" containsInteger="1" minValue="1" maxValue="48"/>
    </cacheField>
    <cacheField name="km" numFmtId="0">
      <sharedItems containsSemiMixedTypes="0" containsString="0" containsNumber="1" containsInteger="1" minValue="0" maxValue="48"/>
    </cacheField>
    <cacheField name="P.ti CT" numFmtId="0">
      <sharedItems containsSemiMixedTypes="0" containsString="0" containsNumber="1" containsInteger="1" minValue="30" maxValue="900"/>
    </cacheField>
    <cacheField name="P.ti T3R" numFmtId="0">
      <sharedItems containsSemiMixedTypes="0" containsString="0" containsNumber="1" containsInteger="1" minValue="30" maxValue="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9">
  <r>
    <s v="FAILLIFRANCESCO30666"/>
    <n v="1"/>
    <n v="3"/>
    <s v="FAILLI"/>
    <s v="FRANCESCO"/>
    <s v="M"/>
    <d v="1983-12-16T00:00:00"/>
    <s v="383384T"/>
    <x v="0"/>
    <s v="08Z2799"/>
    <n v="0"/>
    <s v="02:17:38.933"/>
    <n v="20.922999999999998"/>
    <s v="OPEN"/>
    <n v="1"/>
    <n v="48"/>
    <n v="900"/>
    <n v="800"/>
  </r>
  <r>
    <s v="MENGHETTIPETER35998"/>
    <n v="2"/>
    <n v="144"/>
    <s v="MENGHETTI"/>
    <s v="PETER"/>
    <s v="M"/>
    <d v="1998-07-22T00:00:00"/>
    <s v="A192405"/>
    <x v="1"/>
    <s v="07Y1866"/>
    <n v="0"/>
    <s v="02:18:56.168"/>
    <n v="20.728999999999999"/>
    <s v="ELMT"/>
    <n v="1"/>
    <n v="48"/>
    <n v="900"/>
    <n v="800"/>
  </r>
  <r>
    <s v="ACCORDILUCA34374"/>
    <n v="3"/>
    <n v="70"/>
    <s v="ACCORDI"/>
    <s v="LUCA"/>
    <s v="M"/>
    <d v="1994-02-09T00:00:00"/>
    <s v="A141379"/>
    <x v="0"/>
    <s v="08Z2799"/>
    <n v="0"/>
    <s v="02:20:40.408"/>
    <n v="20.472999999999999"/>
    <s v="ELMT"/>
    <n v="2"/>
    <n v="48"/>
    <n v="800"/>
    <n v="700"/>
  </r>
  <r>
    <s v="PIERPAOLILORENZO32579"/>
    <n v="4"/>
    <n v="2"/>
    <s v="PIERPAOLI"/>
    <s v="LORENZO"/>
    <s v="M"/>
    <d v="1989-03-12T00:00:00"/>
    <s v="706776P"/>
    <x v="2"/>
    <s v="09W0721"/>
    <n v="0"/>
    <s v="02:20:40.844"/>
    <n v="20.472000000000001"/>
    <s v="OPEN"/>
    <n v="2"/>
    <n v="48"/>
    <n v="800"/>
    <n v="700"/>
  </r>
  <r>
    <s v="PANARIELLOGIUSEPPE36144"/>
    <n v="5"/>
    <n v="6"/>
    <s v="PANARIELLO"/>
    <s v="GIUSEPPE"/>
    <s v="M"/>
    <d v="1998-12-15T00:00:00"/>
    <s v="A111717"/>
    <x v="3"/>
    <s v="08S2753"/>
    <n v="0"/>
    <s v="02:21:18.067"/>
    <n v="20.382000000000001"/>
    <s v="OPEN"/>
    <n v="3"/>
    <n v="48"/>
    <n v="750"/>
    <n v="650"/>
  </r>
  <r>
    <s v="GALEOTTIMARCO33528"/>
    <n v="6"/>
    <n v="80"/>
    <s v="GALEOTTI"/>
    <s v="MARCO"/>
    <s v="M"/>
    <d v="1991-10-17T00:00:00"/>
    <s v="A167858"/>
    <x v="0"/>
    <s v="08Z2799"/>
    <n v="0"/>
    <s v="02:23:08.655"/>
    <n v="20.12"/>
    <s v="M1"/>
    <n v="1"/>
    <n v="48"/>
    <n v="900"/>
    <n v="800"/>
  </r>
  <r>
    <s v="MIKHAILOUSKISIARHEI SIARHEYEVICH28045"/>
    <n v="7"/>
    <n v="146"/>
    <s v="MIKHAILOUSKI"/>
    <s v="SIARHEI SIARHEYEVICH"/>
    <s v="M"/>
    <d v="1976-10-12T00:00:00"/>
    <s v="628643K"/>
    <x v="4"/>
    <s v="09D0568"/>
    <n v="0"/>
    <s v="02:23:09.982"/>
    <n v="20.116"/>
    <s v="M4"/>
    <n v="1"/>
    <n v="48"/>
    <n v="900"/>
    <n v="800"/>
  </r>
  <r>
    <s v="ACCOFRANCESCO34517"/>
    <n v="8"/>
    <n v="18"/>
    <s v="ACCO"/>
    <s v="FRANCESCO"/>
    <s v="M"/>
    <d v="1994-07-02T00:00:00"/>
    <s v="820924J"/>
    <x v="5"/>
    <s v="08D3124"/>
    <n v="0"/>
    <s v="02:24:07.186"/>
    <n v="19.983000000000001"/>
    <s v="OPEN"/>
    <n v="4"/>
    <n v="48"/>
    <n v="700"/>
    <n v="600"/>
  </r>
  <r>
    <s v="ROSSIDANIELE31295"/>
    <n v="9"/>
    <n v="104"/>
    <s v="ROSSI"/>
    <s v="DANIELE"/>
    <s v="M"/>
    <d v="1985-09-05T00:00:00"/>
    <s v="A166781"/>
    <x v="6"/>
    <s v="08C3123"/>
    <n v="0"/>
    <s v="02:24:07.670"/>
    <n v="19.981999999999999"/>
    <s v="M2"/>
    <n v="1"/>
    <n v="48"/>
    <n v="900"/>
    <n v="800"/>
  </r>
  <r>
    <s v="SPINETTIMATTEO34203"/>
    <n v="10"/>
    <n v="189"/>
    <s v="SPINETTI"/>
    <s v="MATTEO"/>
    <s v="M"/>
    <d v="1993-08-22T00:00:00"/>
    <s v="906689A"/>
    <x v="5"/>
    <s v="08D3124"/>
    <n v="0"/>
    <s v="02:24:10.914"/>
    <n v="19.975000000000001"/>
    <s v="ELMT"/>
    <n v="3"/>
    <n v="48"/>
    <n v="750"/>
    <n v="650"/>
  </r>
  <r>
    <s v="TOCCAFONDIMATTIA36983"/>
    <n v="11"/>
    <n v="1"/>
    <s v="TOCCAFONDI"/>
    <s v="MATTIA"/>
    <s v="M"/>
    <d v="2001-04-02T00:00:00"/>
    <s v="A213768"/>
    <x v="5"/>
    <s v="08D3124"/>
    <n v="0"/>
    <s v="02:24:52.286"/>
    <n v="19.88"/>
    <s v="OPEN"/>
    <n v="5"/>
    <n v="48"/>
    <n v="670"/>
    <n v="570"/>
  </r>
  <r>
    <s v="COLLINIFRANCESCO31735"/>
    <n v="12"/>
    <n v="182"/>
    <s v="COLLINI"/>
    <s v="FRANCESCO"/>
    <s v="M"/>
    <d v="1986-11-19T00:00:00"/>
    <s v="A246568"/>
    <x v="7"/>
    <s v="07Z1971"/>
    <n v="0"/>
    <s v="02:25:22.300"/>
    <n v="19.811"/>
    <s v="M2"/>
    <n v="2"/>
    <n v="48"/>
    <n v="800"/>
    <n v="700"/>
  </r>
  <r>
    <s v="CORSETTINICOLA29903"/>
    <n v="13"/>
    <n v="127"/>
    <s v="CORSETTI"/>
    <s v="NICOLA"/>
    <s v="M"/>
    <d v="1981-11-13T00:00:00"/>
    <s v="571614V"/>
    <x v="8"/>
    <s v="08C3016"/>
    <n v="0"/>
    <s v="02:27:10.174"/>
    <n v="19.568999999999999"/>
    <s v="M3"/>
    <n v="1"/>
    <n v="48"/>
    <n v="900"/>
    <n v="800"/>
  </r>
  <r>
    <s v="TOZZIALEX37838"/>
    <n v="14"/>
    <n v="15"/>
    <s v="TOZZI"/>
    <s v="ALEX"/>
    <s v="M"/>
    <d v="2003-08-05T00:00:00"/>
    <s v="A110673"/>
    <x v="9"/>
    <s v="07B0451"/>
    <n v="0"/>
    <s v="02:27:18.427"/>
    <n v="19.550999999999998"/>
    <s v="OPEN"/>
    <n v="6"/>
    <n v="48"/>
    <n v="640"/>
    <n v="540"/>
  </r>
  <r>
    <s v="CHIARINILUCA28738"/>
    <n v="15"/>
    <n v="366"/>
    <s v="CHIARINI"/>
    <s v="LUCA"/>
    <s v="M"/>
    <d v="1978-09-05T00:00:00"/>
    <s v="A221910"/>
    <x v="10"/>
    <s v="07Z1955"/>
    <n v="0"/>
    <s v="02:27:21.157"/>
    <n v="19.545000000000002"/>
    <s v="M3"/>
    <n v="2"/>
    <n v="48"/>
    <n v="800"/>
    <n v="700"/>
  </r>
  <r>
    <s v="CANNUGINICOLO'37207"/>
    <n v="16"/>
    <n v="120"/>
    <s v="CANNUGI"/>
    <s v="NICOLO'"/>
    <s v="M"/>
    <d v="2001-11-12T00:00:00"/>
    <s v="865949C"/>
    <x v="8"/>
    <s v="08C3016"/>
    <n v="0"/>
    <s v="02:27:24.090"/>
    <n v="19.538"/>
    <s v="ELMT"/>
    <n v="4"/>
    <n v="48"/>
    <n v="700"/>
    <n v="600"/>
  </r>
  <r>
    <s v="PIETRINILUIGI35493"/>
    <n v="17"/>
    <n v="24"/>
    <s v="PIETRINI"/>
    <s v="LUIGI"/>
    <s v="M"/>
    <d v="1997-03-04T00:00:00"/>
    <s v="A050344"/>
    <x v="3"/>
    <s v="08S2753"/>
    <n v="0"/>
    <s v="02:28:32.590"/>
    <n v="19.388000000000002"/>
    <s v="OPEN"/>
    <n v="7"/>
    <n v="48"/>
    <n v="610"/>
    <n v="510"/>
  </r>
  <r>
    <s v="BROVELLIGIULIO37426"/>
    <n v="18"/>
    <n v="73"/>
    <s v="BROVELLI"/>
    <s v="GIULIO"/>
    <s v="M"/>
    <d v="2002-06-19T00:00:00"/>
    <s v="A111011"/>
    <x v="11"/>
    <s v="08N1880"/>
    <n v="0"/>
    <s v="02:29:14.008"/>
    <n v="19.298999999999999"/>
    <s v="ELMT"/>
    <n v="5"/>
    <n v="48"/>
    <n v="670"/>
    <n v="570"/>
  </r>
  <r>
    <s v="CAPODAGLIGIACOMO32790"/>
    <n v="19"/>
    <n v="121"/>
    <s v="CAPODAGLI"/>
    <s v="GIACOMO"/>
    <s v="M"/>
    <d v="1989-10-09T00:00:00"/>
    <s v="A176350"/>
    <x v="12"/>
    <s v="09G0809"/>
    <n v="0"/>
    <s v="02:29:14.678"/>
    <n v="19.297000000000001"/>
    <s v="M1"/>
    <n v="2"/>
    <n v="48"/>
    <n v="800"/>
    <n v="700"/>
  </r>
  <r>
    <s v="RICCIFEDERICO30329"/>
    <n v="20"/>
    <n v="190"/>
    <s v="RICCI"/>
    <s v="FEDERICO"/>
    <s v="M"/>
    <d v="1983-01-13T00:00:00"/>
    <s v="A223520"/>
    <x v="11"/>
    <s v="08N1880"/>
    <n v="0"/>
    <s v="02:30:08.264"/>
    <n v="19.181999999999999"/>
    <s v="M2"/>
    <n v="3"/>
    <n v="48"/>
    <n v="750"/>
    <n v="650"/>
  </r>
  <r>
    <s v="BERTELLILUCA33929"/>
    <n v="21"/>
    <n v="113"/>
    <s v="BERTELLI"/>
    <s v="LUCA"/>
    <s v="M"/>
    <d v="1992-11-21T00:00:00"/>
    <s v="723810W"/>
    <x v="8"/>
    <s v="08C3016"/>
    <n v="0"/>
    <s v="02:30:08.685"/>
    <n v="19.181000000000001"/>
    <s v="M1"/>
    <n v="3"/>
    <n v="48"/>
    <n v="750"/>
    <n v="650"/>
  </r>
  <r>
    <s v="PEZZIFABRIZIO25205"/>
    <n v="22"/>
    <n v="172"/>
    <s v="PEZZI"/>
    <s v="FABRIZIO"/>
    <s v="M"/>
    <d v="1969-01-02T00:00:00"/>
    <s v="797614Y"/>
    <x v="13"/>
    <s v="08Q3286"/>
    <n v="0"/>
    <s v="02:30:09.075"/>
    <n v="19.181000000000001"/>
    <s v="M5"/>
    <n v="1"/>
    <n v="48"/>
    <n v="900"/>
    <n v="800"/>
  </r>
  <r>
    <s v="MOROZZINICOLA24469"/>
    <n v="23"/>
    <n v="90"/>
    <s v="MOROZZI"/>
    <s v="NICOLA"/>
    <s v="M"/>
    <d v="1966-12-28T00:00:00"/>
    <s v="588711Y"/>
    <x v="14"/>
    <s v="08L3171"/>
    <n v="0"/>
    <s v="02:30:10.292"/>
    <n v="19.178000000000001"/>
    <s v="M6"/>
    <n v="1"/>
    <n v="48"/>
    <n v="900"/>
    <n v="800"/>
  </r>
  <r>
    <s v="FADINIFEDERICO34423"/>
    <n v="24"/>
    <n v="171"/>
    <s v="FADINI"/>
    <s v="FEDERICO"/>
    <s v="M"/>
    <d v="1994-03-30T00:00:00"/>
    <n v="1010897"/>
    <x v="15"/>
    <n v="109769"/>
    <n v="0"/>
    <s v="02:30:16.595"/>
    <n v="19.164999999999999"/>
    <s v="ELMT"/>
    <n v="6"/>
    <n v="48"/>
    <n v="640"/>
    <n v="540"/>
  </r>
  <r>
    <s v="RAGGINIELIA35185"/>
    <n v="25"/>
    <n v="153"/>
    <s v="RAGGINI"/>
    <s v="ELIA"/>
    <s v="M"/>
    <d v="1996-04-30T00:00:00"/>
    <s v="A245692"/>
    <x v="16"/>
    <s v="07W1944"/>
    <n v="0"/>
    <s v="02:30:44.160"/>
    <n v="19.106000000000002"/>
    <s v="ELMT"/>
    <n v="7"/>
    <n v="48"/>
    <n v="610"/>
    <n v="510"/>
  </r>
  <r>
    <s v="LOGHITANOCLAUDIO34401"/>
    <n v="26"/>
    <n v="185"/>
    <s v="LOGHITANO"/>
    <s v="CLAUDIO"/>
    <s v="M"/>
    <d v="1994-03-08T00:00:00"/>
    <n v="22087469"/>
    <x v="17"/>
    <s v="L111488"/>
    <n v="0"/>
    <s v="02:31:09.104"/>
    <n v="19.053999999999998"/>
    <s v="ELMT"/>
    <n v="8"/>
    <n v="48"/>
    <n v="580"/>
    <n v="480"/>
  </r>
  <r>
    <s v="FABBRICHRISTIAN27703"/>
    <n v="27"/>
    <n v="129"/>
    <s v="FABBRI"/>
    <s v="CHRISTIAN"/>
    <s v="M"/>
    <d v="1975-11-05T00:00:00"/>
    <s v="A191203"/>
    <x v="7"/>
    <s v="07Z1971"/>
    <n v="0"/>
    <s v="02:31:28.370"/>
    <n v="19.013000000000002"/>
    <s v="M4"/>
    <n v="2"/>
    <n v="48"/>
    <n v="800"/>
    <n v="700"/>
  </r>
  <r>
    <s v="FORMELLIALESSANDRO29210"/>
    <n v="28"/>
    <n v="79"/>
    <s v="FORMELLI"/>
    <s v="ALESSANDRO"/>
    <s v="M"/>
    <d v="1979-12-21T00:00:00"/>
    <s v="A077486"/>
    <x v="6"/>
    <s v="08C3123"/>
    <n v="0"/>
    <s v="02:32:02.223"/>
    <n v="18.943000000000001"/>
    <s v="M3"/>
    <n v="3"/>
    <n v="48"/>
    <n v="750"/>
    <n v="650"/>
  </r>
  <r>
    <s v="MARINCIONIGIORGIO32661"/>
    <n v="29"/>
    <n v="142"/>
    <s v="MARINCIONI"/>
    <s v="GIORGIO"/>
    <s v="M"/>
    <d v="1989-06-02T00:00:00"/>
    <s v="A101620"/>
    <x v="18"/>
    <s v="09L1007"/>
    <n v="0"/>
    <s v="02:32:48.571"/>
    <n v="18.847000000000001"/>
    <s v="M1"/>
    <n v="4"/>
    <n v="48"/>
    <n v="700"/>
    <n v="600"/>
  </r>
  <r>
    <s v="MESSANODANIELE25808"/>
    <n v="30"/>
    <n v="86"/>
    <s v="MESSANO"/>
    <s v="DANIELE"/>
    <s v="M"/>
    <d v="1970-08-28T00:00:00"/>
    <s v="A109080"/>
    <x v="14"/>
    <s v="08L3171"/>
    <n v="0"/>
    <s v="02:32:55.684"/>
    <n v="18.832000000000001"/>
    <s v="M5"/>
    <n v="2"/>
    <n v="48"/>
    <n v="800"/>
    <n v="700"/>
  </r>
  <r>
    <s v="PULIZZIDAVIDE38049"/>
    <n v="31"/>
    <n v="61"/>
    <s v="PULIZZI"/>
    <s v="DAVIDE"/>
    <s v="M"/>
    <d v="2004-03-03T00:00:00"/>
    <s v="A070297"/>
    <x v="3"/>
    <s v="08S2753"/>
    <n v="0"/>
    <s v="02:33:41.189"/>
    <n v="18.739000000000001"/>
    <s v="JU"/>
    <n v="1"/>
    <n v="48"/>
    <n v="900"/>
    <n v="800"/>
  </r>
  <r>
    <s v="GALLIGIULIO36250"/>
    <n v="32"/>
    <n v="2237"/>
    <s v="GALLI"/>
    <s v="GIULIO"/>
    <s v="M"/>
    <d v="1999-03-31T00:00:00"/>
    <s v="967950F"/>
    <x v="0"/>
    <s v="08Z2799"/>
    <n v="0"/>
    <s v="02:34:14.433"/>
    <n v="18.672000000000001"/>
    <s v="ELMT"/>
    <n v="9"/>
    <n v="48"/>
    <n v="550"/>
    <n v="450"/>
  </r>
  <r>
    <s v="SANTOLINICRISTIANO34226"/>
    <n v="33"/>
    <n v="12"/>
    <s v="SANTOLINI"/>
    <s v="CRISTIANO"/>
    <s v="M"/>
    <d v="1993-09-14T00:00:00"/>
    <s v="A026169"/>
    <x v="19"/>
    <s v="09K0933"/>
    <n v="0"/>
    <s v="02:34:15.978"/>
    <n v="18.669"/>
    <s v="OPEN"/>
    <n v="8"/>
    <n v="48"/>
    <n v="580"/>
    <n v="480"/>
  </r>
  <r>
    <s v="FEOLADANIELE37902"/>
    <n v="34"/>
    <n v="5"/>
    <s v="FEOLA"/>
    <s v="DANIELE"/>
    <s v="M"/>
    <d v="2003-10-08T00:00:00"/>
    <s v="A207873"/>
    <x v="3"/>
    <s v="08S2753"/>
    <n v="0"/>
    <s v="02:34:16.586"/>
    <n v="18.667999999999999"/>
    <s v="OPEN"/>
    <n v="9"/>
    <n v="48"/>
    <n v="550"/>
    <n v="450"/>
  </r>
  <r>
    <s v="PORCIATTIGIULIO34347"/>
    <n v="35"/>
    <n v="99"/>
    <s v="PORCIATTI"/>
    <s v="GIULIO"/>
    <s v="M"/>
    <d v="1994-01-13T00:00:00"/>
    <s v="A165783"/>
    <x v="5"/>
    <s v="08D3124"/>
    <n v="0"/>
    <s v="02:34:17.178"/>
    <n v="18.667000000000002"/>
    <s v="ELMT"/>
    <n v="10"/>
    <n v="48"/>
    <n v="520"/>
    <n v="420"/>
  </r>
  <r>
    <s v="GAMBELLIMASSIMO26223"/>
    <n v="36"/>
    <n v="132"/>
    <s v="GAMBELLI"/>
    <s v="MASSIMO"/>
    <s v="M"/>
    <d v="1971-10-17T00:00:00"/>
    <s v="891546K"/>
    <x v="2"/>
    <s v="09W0721"/>
    <n v="0"/>
    <s v="02:34:18.925"/>
    <n v="18.663"/>
    <s v="M5"/>
    <n v="3"/>
    <n v="48"/>
    <n v="750"/>
    <n v="650"/>
  </r>
  <r>
    <s v="POTRISISTEFANO26563"/>
    <n v="37"/>
    <n v="2256"/>
    <s v="POTRISI"/>
    <s v="STEFANO"/>
    <s v="M"/>
    <d v="1972-09-21T00:00:00"/>
    <n v="220674135"/>
    <x v="20"/>
    <s v="L023840"/>
    <n v="0"/>
    <s v="02:34:28.254"/>
    <n v="18.643999999999998"/>
    <s v="M5"/>
    <n v="4"/>
    <n v="48"/>
    <n v="700"/>
    <n v="600"/>
  </r>
  <r>
    <s v="PAPERINIPATRIZIO29462"/>
    <n v="38"/>
    <n v="92"/>
    <s v="PAPERINI"/>
    <s v="PATRIZIO"/>
    <s v="M"/>
    <d v="1980-08-29T00:00:00"/>
    <s v="A046146"/>
    <x v="11"/>
    <s v="08N1880"/>
    <n v="0"/>
    <s v="02:34:35.041"/>
    <n v="18.631"/>
    <s v="M3"/>
    <n v="4"/>
    <n v="48"/>
    <n v="700"/>
    <n v="600"/>
  </r>
  <r>
    <s v="SOTTILIALESSIO36270"/>
    <n v="39"/>
    <n v="22"/>
    <s v="SOTTILI"/>
    <s v="ALESSIO"/>
    <s v="M"/>
    <d v="1999-04-20T00:00:00"/>
    <s v="A135403"/>
    <x v="5"/>
    <s v="08D3124"/>
    <n v="0"/>
    <s v="02:34:35.368"/>
    <n v="18.63"/>
    <s v="OPEN"/>
    <n v="10"/>
    <n v="48"/>
    <n v="520"/>
    <n v="420"/>
  </r>
  <r>
    <s v="GARGIANILUCA38303"/>
    <n v="40"/>
    <n v="67"/>
    <s v="GARGIANI"/>
    <s v="LUCA"/>
    <s v="M"/>
    <d v="2004-11-12T00:00:00"/>
    <s v="A077722"/>
    <x v="0"/>
    <s v="08Z2799"/>
    <n v="0"/>
    <s v="02:34:36.163"/>
    <n v="18.628"/>
    <s v="JU"/>
    <n v="2"/>
    <n v="48"/>
    <n v="800"/>
    <n v="700"/>
  </r>
  <r>
    <s v="FILETTIMICHAEL33955"/>
    <n v="41"/>
    <n v="131"/>
    <s v="FILETTI"/>
    <s v="MICHAEL"/>
    <s v="M"/>
    <d v="1992-12-17T00:00:00"/>
    <s v="A216661"/>
    <x v="4"/>
    <s v="09D0568"/>
    <n v="0"/>
    <s v="02:34:51.982"/>
    <n v="18.597000000000001"/>
    <s v="M1"/>
    <n v="5"/>
    <n v="48"/>
    <n v="670"/>
    <n v="570"/>
  </r>
  <r>
    <s v="GIOVINESABINO32036"/>
    <n v="42"/>
    <n v="372"/>
    <s v="GIOVINE"/>
    <s v="SABINO"/>
    <s v="M"/>
    <d v="1987-09-16T00:00:00"/>
    <s v="AT-06202294-21/22"/>
    <x v="21"/>
    <n v="6200325"/>
    <n v="0"/>
    <s v="02:35:18.035"/>
    <n v="18.545000000000002"/>
    <s v="M2"/>
    <n v="4"/>
    <n v="48"/>
    <n v="700"/>
    <n v="600"/>
  </r>
  <r>
    <s v="MASONIEMANUELE28775"/>
    <n v="43"/>
    <n v="2224"/>
    <s v="MASONI"/>
    <s v="EMANUELE"/>
    <s v="M"/>
    <d v="1978-10-12T00:00:00"/>
    <s v="A247896"/>
    <x v="0"/>
    <s v="08Z2799"/>
    <n v="0"/>
    <s v="02:35:24.119"/>
    <n v="18.533000000000001"/>
    <s v="M3"/>
    <n v="5"/>
    <n v="48"/>
    <n v="670"/>
    <n v="570"/>
  </r>
  <r>
    <s v="TONDINIMIRKO35423"/>
    <n v="44"/>
    <n v="2047"/>
    <s v="TONDINI"/>
    <s v="MIRKO"/>
    <s v="M"/>
    <d v="1996-12-24T00:00:00"/>
    <n v="220130608"/>
    <x v="22"/>
    <s v="L080519"/>
    <n v="0"/>
    <s v="02:35:36.442"/>
    <n v="18.507999999999999"/>
    <s v="ELMT"/>
    <n v="11"/>
    <n v="48"/>
    <n v="500"/>
    <n v="400"/>
  </r>
  <r>
    <s v="GESSIANDREA26697"/>
    <n v="45"/>
    <n v="134"/>
    <s v="GESSI"/>
    <s v="ANDREA"/>
    <s v="M"/>
    <d v="1973-02-02T00:00:00"/>
    <s v="A245048"/>
    <x v="16"/>
    <s v="07W1944"/>
    <n v="0"/>
    <s v="02:35:40.857"/>
    <n v="18.498999999999999"/>
    <s v="M4"/>
    <n v="3"/>
    <n v="48"/>
    <n v="750"/>
    <n v="650"/>
  </r>
  <r>
    <s v="OLIVONICLAUDIO35749"/>
    <n v="46"/>
    <n v="308"/>
    <s v="OLIVONI"/>
    <s v="CLAUDIO"/>
    <s v="M"/>
    <d v="1997-11-15T00:00:00"/>
    <s v="A252245"/>
    <x v="23"/>
    <s v="08N3333"/>
    <n v="0"/>
    <s v="02:35:51.402"/>
    <n v="18.478999999999999"/>
    <s v="ELMT"/>
    <n v="12"/>
    <n v="48"/>
    <n v="480"/>
    <n v="380"/>
  </r>
  <r>
    <s v="MANFRELLOTTILUCA33815"/>
    <n v="47"/>
    <n v="2162"/>
    <s v="MANFRELLOTTI"/>
    <s v="LUCA"/>
    <s v="M"/>
    <d v="1992-07-30T00:00:00"/>
    <s v="A082563"/>
    <x v="5"/>
    <s v="08D3124"/>
    <n v="0"/>
    <s v="02:36:04.382"/>
    <n v="18.452999999999999"/>
    <s v="M1"/>
    <n v="6"/>
    <n v="48"/>
    <n v="640"/>
    <n v="540"/>
  </r>
  <r>
    <s v="CIRIACIMATTEO34870"/>
    <n v="48"/>
    <n v="510"/>
    <s v="CIRIACI"/>
    <s v="MATTEO"/>
    <s v="M"/>
    <d v="1995-06-20T00:00:00"/>
    <s v="A061376"/>
    <x v="24"/>
    <s v="09D0265"/>
    <n v="0"/>
    <s v="02:36:38.047"/>
    <n v="18.387"/>
    <s v="ELMT"/>
    <n v="13"/>
    <n v="48"/>
    <n v="460"/>
    <n v="360"/>
  </r>
  <r>
    <s v="PALLECCHIFEDERICO37915"/>
    <n v="49"/>
    <n v="19"/>
    <s v="PALLECCHI"/>
    <s v="FEDERICO"/>
    <s v="M"/>
    <d v="2003-10-21T00:00:00"/>
    <s v="980912P"/>
    <x v="5"/>
    <s v="08D3124"/>
    <n v="0"/>
    <s v="02:37:16.937"/>
    <n v="18.311"/>
    <s v="OPEN"/>
    <n v="11"/>
    <n v="48"/>
    <n v="500"/>
    <n v="400"/>
  </r>
  <r>
    <s v="ANDREINIPIETRO37941"/>
    <n v="50"/>
    <n v="10"/>
    <s v="ANDREINI"/>
    <s v="PIETRO"/>
    <s v="M"/>
    <d v="2003-11-16T00:00:00"/>
    <s v="A244660"/>
    <x v="15"/>
    <s v="08H3136"/>
    <n v="0"/>
    <s v="02:38:20.258"/>
    <n v="18.189"/>
    <s v="OPEN"/>
    <n v="12"/>
    <n v="48"/>
    <n v="480"/>
    <n v="380"/>
  </r>
  <r>
    <s v="PAPAVERIRENATO23886"/>
    <n v="51"/>
    <n v="91"/>
    <s v="PAPAVERI"/>
    <s v="RENATO"/>
    <s v="M"/>
    <d v="1965-05-24T00:00:00"/>
    <s v="571656F"/>
    <x v="6"/>
    <s v="08C3123"/>
    <n v="0"/>
    <s v="02:38:21.428"/>
    <n v="18.187000000000001"/>
    <s v="M6"/>
    <n v="2"/>
    <n v="48"/>
    <n v="800"/>
    <n v="700"/>
  </r>
  <r>
    <s v="PELLEGRINIEMILIANO25667"/>
    <n v="52"/>
    <n v="186"/>
    <s v="PELLEGRINI"/>
    <s v="EMILIANO"/>
    <s v="M"/>
    <d v="1970-04-09T00:00:00"/>
    <s v="A247874"/>
    <x v="5"/>
    <s v="08D3124"/>
    <n v="0"/>
    <s v="02:38:24.922"/>
    <n v="18.18"/>
    <s v="M5"/>
    <n v="5"/>
    <n v="48"/>
    <n v="670"/>
    <n v="570"/>
  </r>
  <r>
    <s v="CEREDIDANIELE28637"/>
    <n v="53"/>
    <n v="181"/>
    <s v="CEREDI"/>
    <s v="DANIELE"/>
    <s v="M"/>
    <d v="1978-05-27T00:00:00"/>
    <s v="A246566"/>
    <x v="7"/>
    <s v="07Z1971"/>
    <n v="0"/>
    <s v="02:38:28.262"/>
    <n v="18.173999999999999"/>
    <s v="M3"/>
    <n v="6"/>
    <n v="48"/>
    <n v="640"/>
    <n v="540"/>
  </r>
  <r>
    <s v="VALLOREIAMARCO25506"/>
    <n v="54"/>
    <n v="108"/>
    <s v="VALLOREIA"/>
    <s v="MARCO"/>
    <s v="M"/>
    <d v="1969-10-30T00:00:00"/>
    <s v="A248844"/>
    <x v="25"/>
    <s v="08V3299"/>
    <n v="0"/>
    <s v="02:38:28.432"/>
    <n v="18.172999999999998"/>
    <s v="M5"/>
    <n v="6"/>
    <n v="48"/>
    <n v="640"/>
    <n v="540"/>
  </r>
  <r>
    <s v="BOCCALIANGELO26975"/>
    <n v="55"/>
    <n v="117"/>
    <s v="BOCCALI"/>
    <s v="ANGELO"/>
    <s v="M"/>
    <d v="1973-11-07T00:00:00"/>
    <s v="A111219"/>
    <x v="4"/>
    <s v="09D0568"/>
    <n v="0"/>
    <s v="02:38:28.761"/>
    <n v="18.172999999999998"/>
    <s v="M4"/>
    <n v="4"/>
    <n v="48"/>
    <n v="700"/>
    <n v="600"/>
  </r>
  <r>
    <s v="PETRONEROBERTO30851"/>
    <n v="56"/>
    <n v="94"/>
    <s v="PETRONE"/>
    <s v="ROBERTO"/>
    <s v="M"/>
    <d v="1984-06-18T00:00:00"/>
    <s v="782278Q"/>
    <x v="26"/>
    <s v="08Z1704"/>
    <n v="0"/>
    <s v="02:38:30.804"/>
    <n v="18.169"/>
    <s v="M2"/>
    <n v="5"/>
    <n v="48"/>
    <n v="670"/>
    <n v="570"/>
  </r>
  <r>
    <s v="MAZZONIMARCO26323"/>
    <n v="57"/>
    <n v="85"/>
    <s v="MAZZONI"/>
    <s v="MARCO"/>
    <s v="M"/>
    <d v="1972-01-25T00:00:00"/>
    <s v="947505S"/>
    <x v="27"/>
    <s v="08P3189"/>
    <n v="0"/>
    <s v="02:38:31.927"/>
    <n v="18.167000000000002"/>
    <s v="M5"/>
    <n v="7"/>
    <n v="48"/>
    <n v="610"/>
    <n v="510"/>
  </r>
  <r>
    <s v="GIACOMINIMAURIZIO28119"/>
    <n v="58"/>
    <n v="135"/>
    <s v="GIACOMINI"/>
    <s v="MAURIZIO"/>
    <s v="M"/>
    <d v="1976-12-25T00:00:00"/>
    <n v="220633087"/>
    <x v="28"/>
    <s v="H035731"/>
    <n v="0"/>
    <s v="02:38:33.534"/>
    <n v="18.164000000000001"/>
    <s v="M4"/>
    <n v="5"/>
    <n v="48"/>
    <n v="670"/>
    <n v="570"/>
  </r>
  <r>
    <s v="VARNINICCOLO'37113"/>
    <n v="59"/>
    <n v="17"/>
    <s v="VARNI"/>
    <s v="NICCOLO'"/>
    <s v="M"/>
    <d v="2001-08-10T00:00:00"/>
    <s v="A153435"/>
    <x v="25"/>
    <s v="08V3299"/>
    <n v="0"/>
    <s v="02:38:41.132"/>
    <n v="18.149000000000001"/>
    <s v="OPEN"/>
    <n v="13"/>
    <n v="48"/>
    <n v="460"/>
    <n v="360"/>
  </r>
  <r>
    <s v="ROSSIMARIO23241"/>
    <n v="60"/>
    <n v="157"/>
    <s v="ROSSI"/>
    <s v="MARIO"/>
    <s v="M"/>
    <d v="1963-08-18T00:00:00"/>
    <n v="220643699"/>
    <x v="29"/>
    <s v="H110747"/>
    <n v="0"/>
    <s v="02:38:52.441"/>
    <n v="18.128"/>
    <s v="M6"/>
    <n v="3"/>
    <n v="48"/>
    <n v="750"/>
    <n v="650"/>
  </r>
  <r>
    <s v="ANGELINITOMMASO29887"/>
    <n v="61"/>
    <n v="2205"/>
    <s v="ANGELINI"/>
    <s v="TOMMASO"/>
    <s v="M"/>
    <d v="1981-10-28T00:00:00"/>
    <s v="A269648"/>
    <x v="3"/>
    <s v="08S2753"/>
    <n v="0"/>
    <s v="02:38:55.842"/>
    <n v="18.120999999999999"/>
    <s v="M3"/>
    <n v="7"/>
    <n v="48"/>
    <n v="610"/>
    <n v="510"/>
  </r>
  <r>
    <s v="BIGIMARCO27620"/>
    <n v="62"/>
    <n v="170"/>
    <s v="BIGI"/>
    <s v="MARCO"/>
    <s v="M"/>
    <d v="1975-08-14T00:00:00"/>
    <n v="1010892"/>
    <x v="15"/>
    <n v="109769"/>
    <n v="0"/>
    <s v="02:39:13.688"/>
    <n v="18.087"/>
    <s v="M4"/>
    <n v="6"/>
    <n v="48"/>
    <n v="640"/>
    <n v="540"/>
  </r>
  <r>
    <s v="FABBRIALBERTO28256"/>
    <n v="63"/>
    <n v="834"/>
    <s v="FABBRI"/>
    <s v="ALBERTO"/>
    <s v="M"/>
    <d v="1977-05-11T00:00:00"/>
    <n v="7926883"/>
    <x v="30"/>
    <s v="12RM494"/>
    <n v="0"/>
    <s v="02:39:14.406"/>
    <n v="18.085999999999999"/>
    <s v="M4"/>
    <n v="7"/>
    <n v="48"/>
    <n v="610"/>
    <n v="510"/>
  </r>
  <r>
    <s v="GUGLIELMIMATTEO26569"/>
    <n v="64"/>
    <n v="138"/>
    <s v="GUGLIELMI"/>
    <s v="MATTEO"/>
    <s v="M"/>
    <d v="1972-09-27T00:00:00"/>
    <s v="A246571"/>
    <x v="7"/>
    <s v="07Z1971"/>
    <n v="0"/>
    <s v="02:39:25.248"/>
    <n v="18.065000000000001"/>
    <s v="M5"/>
    <n v="8"/>
    <n v="48"/>
    <n v="580"/>
    <n v="480"/>
  </r>
  <r>
    <s v="ASTOLFIOMAR27735"/>
    <n v="65"/>
    <n v="415"/>
    <s v="ASTOLFI"/>
    <s v="OMAR"/>
    <s v="M"/>
    <d v="1975-12-07T00:00:00"/>
    <n v="220643695"/>
    <x v="29"/>
    <s v="H110747"/>
    <n v="0"/>
    <s v="02:39:31.176"/>
    <n v="18.053999999999998"/>
    <s v="M4"/>
    <n v="8"/>
    <n v="48"/>
    <n v="580"/>
    <n v="480"/>
  </r>
  <r>
    <s v="TINISTEFANO28741"/>
    <n v="66"/>
    <n v="2010"/>
    <s v="TINI"/>
    <s v="STEFANO"/>
    <s v="M"/>
    <d v="1978-09-08T00:00:00"/>
    <n v="7967155"/>
    <x v="10"/>
    <s v="12RM455"/>
    <n v="0"/>
    <s v="02:39:44.935"/>
    <n v="18.027999999999999"/>
    <s v="M3"/>
    <n v="8"/>
    <n v="48"/>
    <n v="580"/>
    <n v="480"/>
  </r>
  <r>
    <s v="TOMBARIDAVIDE34179"/>
    <n v="67"/>
    <n v="441"/>
    <s v="TOMBARI"/>
    <s v="DAVIDE"/>
    <s v="M"/>
    <d v="1993-07-29T00:00:00"/>
    <s v="A245086"/>
    <x v="16"/>
    <s v="07W1944"/>
    <n v="0"/>
    <s v="02:39:45.840"/>
    <n v="18.027000000000001"/>
    <s v="ELMT"/>
    <n v="14"/>
    <n v="48"/>
    <n v="440"/>
    <n v="340"/>
  </r>
  <r>
    <s v="CORSETTIFRANCESCO29903"/>
    <n v="68"/>
    <n v="177"/>
    <s v="CORSETTI"/>
    <s v="FRANCESCO"/>
    <s v="M"/>
    <d v="1981-11-13T00:00:00"/>
    <s v="A014354"/>
    <x v="8"/>
    <s v="08C3016"/>
    <n v="0"/>
    <s v="02:40:42.624"/>
    <n v="17.920000000000002"/>
    <s v="M3"/>
    <n v="9"/>
    <n v="48"/>
    <n v="550"/>
    <n v="450"/>
  </r>
  <r>
    <s v="PINTIEMANUELE29738"/>
    <n v="69"/>
    <n v="151"/>
    <s v="PINTI"/>
    <s v="EMANUELE"/>
    <s v="M"/>
    <d v="1981-06-01T00:00:00"/>
    <s v="A211048"/>
    <x v="18"/>
    <s v="09L1007"/>
    <n v="0"/>
    <s v="02:40:43.185"/>
    <n v="17.919"/>
    <s v="M3"/>
    <n v="10"/>
    <n v="48"/>
    <n v="520"/>
    <n v="420"/>
  </r>
  <r>
    <s v="MORDENTILUCA34073"/>
    <n v="70"/>
    <n v="826"/>
    <s v="MORDENTI"/>
    <s v="LUCA"/>
    <s v="M"/>
    <d v="1993-04-14T00:00:00"/>
    <s v="796651C"/>
    <x v="31"/>
    <s v="07V1951"/>
    <n v="0"/>
    <s v="02:40:43.763"/>
    <n v="17.917999999999999"/>
    <s v="ELMT"/>
    <n v="15"/>
    <n v="48"/>
    <n v="420"/>
    <n v="320"/>
  </r>
  <r>
    <s v="SEMOLIALESSIO25382"/>
    <n v="71"/>
    <n v="2273"/>
    <s v="SEMOLI"/>
    <s v="ALESSIO"/>
    <s v="M"/>
    <d v="1969-06-28T00:00:00"/>
    <s v="703174H"/>
    <x v="11"/>
    <s v="08N1880"/>
    <n v="0"/>
    <s v="02:40:46.430"/>
    <n v="17.913"/>
    <s v="M5"/>
    <n v="9"/>
    <n v="48"/>
    <n v="550"/>
    <n v="450"/>
  </r>
  <r>
    <s v="BARTOLINIMATTEO30804"/>
    <n v="72"/>
    <n v="464"/>
    <s v="BARTOLINI"/>
    <s v="MATTEO"/>
    <s v="M"/>
    <d v="1984-05-02T00:00:00"/>
    <s v="A143603"/>
    <x v="2"/>
    <s v="09W0721"/>
    <n v="0"/>
    <s v="02:41:38.940"/>
    <n v="17.815999999999999"/>
    <s v="M2"/>
    <n v="6"/>
    <n v="48"/>
    <n v="640"/>
    <n v="540"/>
  </r>
  <r>
    <s v="SPADONIGIACOMO31910"/>
    <n v="73"/>
    <n v="2158"/>
    <s v="SPADONI"/>
    <s v="GIACOMO"/>
    <s v="M"/>
    <d v="1987-05-13T00:00:00"/>
    <s v="A189948"/>
    <x v="5"/>
    <s v="08D3124"/>
    <n v="0"/>
    <s v="02:41:43.058"/>
    <n v="17.809000000000001"/>
    <s v="M2"/>
    <n v="7"/>
    <n v="48"/>
    <n v="610"/>
    <n v="510"/>
  </r>
  <r>
    <s v="FIORENTINIFRANCESCO27161"/>
    <n v="74"/>
    <n v="77"/>
    <s v="FIORENTINI"/>
    <s v="FRANCESCO"/>
    <s v="M"/>
    <d v="1974-05-12T00:00:00"/>
    <s v="A020403"/>
    <x v="0"/>
    <s v="08Z2799"/>
    <n v="0"/>
    <s v="02:41:55.632"/>
    <n v="17.786000000000001"/>
    <s v="M4"/>
    <n v="9"/>
    <n v="48"/>
    <n v="550"/>
    <n v="450"/>
  </r>
  <r>
    <s v="SANTACROCESALVATORE30001"/>
    <n v="75"/>
    <n v="105"/>
    <s v="SANTACROCE"/>
    <s v="SALVATORE"/>
    <s v="M"/>
    <d v="1982-02-19T00:00:00"/>
    <s v="A109087"/>
    <x v="14"/>
    <s v="08L3171"/>
    <n v="0"/>
    <s v="02:41:55.679"/>
    <n v="17.786000000000001"/>
    <s v="M3"/>
    <n v="11"/>
    <n v="48"/>
    <n v="500"/>
    <n v="400"/>
  </r>
  <r>
    <s v="BUTTA'DANIELE33310"/>
    <n v="76"/>
    <n v="421"/>
    <s v="BUTTA'"/>
    <s v="DANIELE"/>
    <s v="M"/>
    <d v="1991-03-13T00:00:00"/>
    <n v="220534532"/>
    <x v="32"/>
    <s v="I130202"/>
    <n v="0"/>
    <s v="02:41:57.630"/>
    <n v="17.782"/>
    <s v="M1"/>
    <n v="7"/>
    <n v="48"/>
    <n v="610"/>
    <n v="510"/>
  </r>
  <r>
    <s v="ZIBELLINIMASSIMO29236"/>
    <n v="77"/>
    <n v="2225"/>
    <s v="ZIBELLINI"/>
    <s v="MASSIMO"/>
    <s v="M"/>
    <d v="1980-01-16T00:00:00"/>
    <s v="A191247"/>
    <x v="0"/>
    <s v="08Z2799"/>
    <n v="0"/>
    <s v="02:41:59.688"/>
    <n v="17.777999999999999"/>
    <s v="M3"/>
    <n v="12"/>
    <n v="48"/>
    <n v="480"/>
    <n v="380"/>
  </r>
  <r>
    <s v="MICHELIDANIELE28691"/>
    <n v="78"/>
    <n v="2039"/>
    <s v="MICHELI"/>
    <s v="DANIELE"/>
    <s v="M"/>
    <d v="1978-07-20T00:00:00"/>
    <n v="220670522"/>
    <x v="25"/>
    <s v="L109175"/>
    <n v="0"/>
    <s v="02:42:32.542"/>
    <n v="17.718"/>
    <s v="M3"/>
    <n v="13"/>
    <n v="48"/>
    <n v="460"/>
    <n v="360"/>
  </r>
  <r>
    <s v="POLIMASSIMO25979"/>
    <n v="79"/>
    <n v="2160"/>
    <s v="POLI"/>
    <s v="MASSIMO"/>
    <s v="M"/>
    <d v="1971-02-15T00:00:00"/>
    <s v="A122680"/>
    <x v="5"/>
    <s v="08D3124"/>
    <n v="0"/>
    <s v="02:42:33.353"/>
    <n v="17.716999999999999"/>
    <s v="M5"/>
    <n v="10"/>
    <n v="48"/>
    <n v="520"/>
    <n v="420"/>
  </r>
  <r>
    <s v="TIBERIENRICO28941"/>
    <n v="80"/>
    <n v="550"/>
    <s v="TIBERI"/>
    <s v="ENRICO"/>
    <s v="M"/>
    <d v="1979-03-27T00:00:00"/>
    <s v="860928E"/>
    <x v="4"/>
    <s v="09D0568"/>
    <n v="0"/>
    <s v="02:42:33.447"/>
    <n v="17.716999999999999"/>
    <s v="M3"/>
    <n v="14"/>
    <n v="48"/>
    <n v="440"/>
    <n v="340"/>
  </r>
  <r>
    <s v="COLLINUCCIMATTIA32467"/>
    <n v="81"/>
    <n v="816"/>
    <s v="COLLINUCCI"/>
    <s v="MATTIA"/>
    <s v="M"/>
    <d v="1988-11-20T00:00:00"/>
    <n v="220658512"/>
    <x v="28"/>
    <s v="H035731"/>
    <n v="0"/>
    <s v="02:42:36.489"/>
    <n v="17.710999999999999"/>
    <s v="M1"/>
    <n v="8"/>
    <n v="48"/>
    <n v="580"/>
    <n v="480"/>
  </r>
  <r>
    <s v="GASPERONISTEFANO25277"/>
    <n v="82"/>
    <n v="384"/>
    <s v="GASPERONI"/>
    <s v="STEFANO"/>
    <s v="M"/>
    <d v="1969-03-15T00:00:00"/>
    <n v="1650"/>
    <x v="33"/>
    <n v="1011"/>
    <n v="0"/>
    <s v="02:42:46.426"/>
    <n v="17.693000000000001"/>
    <s v="M5"/>
    <n v="11"/>
    <n v="48"/>
    <n v="500"/>
    <n v="400"/>
  </r>
  <r>
    <s v="GUIDILORENZO34109"/>
    <n v="83"/>
    <n v="83"/>
    <s v="GUIDI"/>
    <s v="LORENZO"/>
    <s v="M"/>
    <d v="1993-05-20T00:00:00"/>
    <s v="705966D"/>
    <x v="11"/>
    <s v="08N1880"/>
    <n v="0"/>
    <s v="02:42:51.091"/>
    <n v="17.684999999999999"/>
    <s v="ELMT"/>
    <n v="16"/>
    <n v="48"/>
    <n v="400"/>
    <n v="300"/>
  </r>
  <r>
    <s v="BENINIALESSANDRO30703"/>
    <n v="84"/>
    <n v="336"/>
    <s v="BENINI"/>
    <s v="ALESSANDRO"/>
    <s v="M"/>
    <d v="1984-01-22T00:00:00"/>
    <n v="220116587"/>
    <x v="34"/>
    <s v="L031860"/>
    <n v="0"/>
    <s v="02:43:16.394"/>
    <n v="17.638999999999999"/>
    <s v="M2"/>
    <n v="8"/>
    <n v="48"/>
    <n v="580"/>
    <n v="480"/>
  </r>
  <r>
    <s v="MARCHETTIMATTEO36881"/>
    <n v="85"/>
    <n v="840"/>
    <s v="MARCHETTI"/>
    <s v="MATTEO"/>
    <s v="M"/>
    <d v="2000-12-21T00:00:00"/>
    <n v="220713992"/>
    <x v="35"/>
    <s v="L024255"/>
    <n v="0"/>
    <s v="02:43:49.808"/>
    <n v="17.579000000000001"/>
    <s v="ELMT"/>
    <n v="17"/>
    <n v="48"/>
    <n v="380"/>
    <n v="280"/>
  </r>
  <r>
    <s v="CESARETTIMATTEO34624"/>
    <n v="86"/>
    <n v="477"/>
    <s v="CESARETTI"/>
    <s v="MATTEO"/>
    <s v="M"/>
    <d v="1994-10-17T00:00:00"/>
    <n v="8106569"/>
    <x v="36"/>
    <s v="08RN004"/>
    <n v="0"/>
    <s v="02:43:50.308"/>
    <n v="17.577999999999999"/>
    <s v="ELMT"/>
    <n v="18"/>
    <n v="48"/>
    <n v="360"/>
    <n v="260"/>
  </r>
  <r>
    <s v="FARSETTIGABRIELE37406"/>
    <n v="87"/>
    <n v="2147"/>
    <s v="FARSETTI"/>
    <s v="GABRIELE"/>
    <s v="M"/>
    <d v="2002-05-30T00:00:00"/>
    <n v="220714156"/>
    <x v="37"/>
    <s v="L012344"/>
    <n v="0"/>
    <s v="02:44:05.190"/>
    <n v="17.552"/>
    <s v="ELMT"/>
    <n v="19"/>
    <n v="48"/>
    <n v="340"/>
    <n v="240"/>
  </r>
  <r>
    <s v="PARIGISIMONE26482"/>
    <n v="88"/>
    <n v="2035"/>
    <s v="PARIGI"/>
    <s v="SIMONE"/>
    <s v="M"/>
    <d v="1972-07-02T00:00:00"/>
    <s v="A215427"/>
    <x v="25"/>
    <s v="08V3299"/>
    <n v="0"/>
    <s v="02:44:22.428"/>
    <n v="17.521000000000001"/>
    <s v="M5"/>
    <n v="12"/>
    <n v="48"/>
    <n v="480"/>
    <n v="380"/>
  </r>
  <r>
    <s v="CAPODAGLINICOLA31752"/>
    <n v="89"/>
    <n v="359"/>
    <s v="CAPODAGLI"/>
    <s v="NICOLA"/>
    <s v="M"/>
    <d v="1986-12-06T00:00:00"/>
    <s v="A217210"/>
    <x v="12"/>
    <s v="09G0809"/>
    <n v="0"/>
    <s v="02:44:36.687"/>
    <n v="17.495999999999999"/>
    <s v="M2"/>
    <n v="9"/>
    <n v="48"/>
    <n v="550"/>
    <n v="450"/>
  </r>
  <r>
    <s v="COSTADANIELE33021"/>
    <n v="90"/>
    <n v="801"/>
    <s v="COSTA"/>
    <s v="DANIELE"/>
    <s v="M"/>
    <d v="1990-05-28T00:00:00"/>
    <n v="8111938"/>
    <x v="38"/>
    <s v="04MI089"/>
    <n v="0"/>
    <s v="02:44:48.184"/>
    <n v="17.475000000000001"/>
    <s v="M1"/>
    <n v="9"/>
    <n v="48"/>
    <n v="550"/>
    <n v="450"/>
  </r>
  <r>
    <s v="PIZZIIURI27031"/>
    <n v="91"/>
    <n v="2254"/>
    <s v="PIZZI"/>
    <s v="IURI"/>
    <s v="M"/>
    <d v="1974-01-02T00:00:00"/>
    <s v="A248165"/>
    <x v="39"/>
    <s v="08Y3263"/>
    <n v="0"/>
    <s v="02:44:48.887"/>
    <n v="17.474"/>
    <s v="M4"/>
    <n v="10"/>
    <n v="48"/>
    <n v="520"/>
    <n v="420"/>
  </r>
  <r>
    <s v="GIAMPAOLETTIFEDERICO31028"/>
    <n v="92"/>
    <n v="136"/>
    <s v="GIAMPAOLETTI"/>
    <s v="FEDERICO"/>
    <s v="M"/>
    <d v="1984-12-12T00:00:00"/>
    <s v="A251716"/>
    <x v="2"/>
    <s v="09W0721"/>
    <n v="0"/>
    <s v="02:44:50.040"/>
    <n v="17.472000000000001"/>
    <s v="M2"/>
    <n v="10"/>
    <n v="48"/>
    <n v="520"/>
    <n v="420"/>
  </r>
  <r>
    <s v="BURLASCHIDIEGO26895"/>
    <n v="93"/>
    <n v="446"/>
    <s v="BURLASCHI"/>
    <s v="DIEGO"/>
    <s v="M"/>
    <d v="1973-08-19T00:00:00"/>
    <s v="A245090"/>
    <x v="16"/>
    <s v="07W1944"/>
    <n v="0"/>
    <s v="02:45:00.929"/>
    <n v="17.452999999999999"/>
    <s v="M4"/>
    <n v="11"/>
    <n v="48"/>
    <n v="500"/>
    <n v="400"/>
  </r>
  <r>
    <s v="CIRIACIROBERTO31766"/>
    <n v="94"/>
    <n v="809"/>
    <s v="CIRIACI"/>
    <s v="ROBERTO"/>
    <s v="M"/>
    <d v="1986-12-20T00:00:00"/>
    <s v="A197629"/>
    <x v="40"/>
    <s v="09Z0819"/>
    <n v="0"/>
    <s v="02:45:01.600"/>
    <n v="17.452000000000002"/>
    <s v="M2"/>
    <n v="11"/>
    <n v="48"/>
    <n v="500"/>
    <n v="400"/>
  </r>
  <r>
    <s v="GALLIMARIANO27743"/>
    <n v="95"/>
    <n v="337"/>
    <s v="GALLI"/>
    <s v="MARIANO"/>
    <s v="M"/>
    <d v="1975-12-15T00:00:00"/>
    <s v="A195392"/>
    <x v="41"/>
    <s v="07W1928"/>
    <n v="0"/>
    <s v="02:45:02.318"/>
    <n v="17.45"/>
    <s v="M4"/>
    <n v="12"/>
    <n v="48"/>
    <n v="480"/>
    <n v="380"/>
  </r>
  <r>
    <s v="PIETRUCCIDAVIDE34915"/>
    <n v="96"/>
    <n v="150"/>
    <s v="PIETRUCCI"/>
    <s v="DAVIDE"/>
    <s v="M"/>
    <d v="1995-08-04T00:00:00"/>
    <s v="A164681"/>
    <x v="12"/>
    <s v="09G0809"/>
    <n v="0"/>
    <s v="02:45:04.236"/>
    <n v="17.446999999999999"/>
    <s v="ELMT"/>
    <n v="20"/>
    <n v="48"/>
    <n v="320"/>
    <n v="220"/>
  </r>
  <r>
    <s v="MENGANIMATTEO32034"/>
    <n v="97"/>
    <n v="371"/>
    <s v="MENGANI"/>
    <s v="MATTEO"/>
    <s v="M"/>
    <d v="1987-09-14T00:00:00"/>
    <s v="AT-06202299-21/22"/>
    <x v="21"/>
    <n v="6200325"/>
    <n v="0"/>
    <s v="02:45:04.845"/>
    <n v="17.446000000000002"/>
    <s v="M2"/>
    <n v="12"/>
    <n v="48"/>
    <n v="480"/>
    <n v="380"/>
  </r>
  <r>
    <s v="BENVENUTIMATTEO27973"/>
    <n v="98"/>
    <n v="531"/>
    <s v="BENVENUTI"/>
    <s v="MATTEO"/>
    <s v="M"/>
    <d v="1976-08-01T00:00:00"/>
    <s v="A164271"/>
    <x v="4"/>
    <s v="09D0568"/>
    <n v="0"/>
    <s v="02:45:05.345"/>
    <n v="17.445"/>
    <s v="M4"/>
    <n v="13"/>
    <n v="48"/>
    <n v="460"/>
    <n v="360"/>
  </r>
  <r>
    <s v="MONTIANDREA26423"/>
    <n v="99"/>
    <n v="88"/>
    <s v="MONTI"/>
    <s v="ANDREA"/>
    <s v="M"/>
    <d v="1972-05-04T00:00:00"/>
    <s v="A191210"/>
    <x v="1"/>
    <s v="07Y1866"/>
    <n v="0"/>
    <s v="02:45:05.437"/>
    <n v="17.445"/>
    <s v="M5"/>
    <n v="13"/>
    <n v="48"/>
    <n v="460"/>
    <n v="360"/>
  </r>
  <r>
    <s v="BIONDIMASSIMO24456"/>
    <n v="100"/>
    <n v="116"/>
    <s v="BIONDI"/>
    <s v="MASSIMO"/>
    <s v="M"/>
    <d v="1966-12-15T00:00:00"/>
    <s v="896123G"/>
    <x v="4"/>
    <s v="09D0568"/>
    <n v="0"/>
    <s v="02:45:05.547"/>
    <n v="17.445"/>
    <s v="M6"/>
    <n v="4"/>
    <n v="48"/>
    <n v="700"/>
    <n v="600"/>
  </r>
  <r>
    <s v="FRASSETTOSEBASTIANO33680"/>
    <n v="101"/>
    <n v="2161"/>
    <s v="FRASSETTO"/>
    <s v="SEBASTIANO"/>
    <s v="M"/>
    <d v="1992-03-17T00:00:00"/>
    <s v="668694P"/>
    <x v="5"/>
    <s v="08D3124"/>
    <n v="0"/>
    <s v="02:45:22.224"/>
    <n v="17.414999999999999"/>
    <s v="M1"/>
    <n v="10"/>
    <n v="48"/>
    <n v="520"/>
    <n v="420"/>
  </r>
  <r>
    <s v="GERINIMAURIZIO26558"/>
    <n v="102"/>
    <n v="178"/>
    <s v="GERINI"/>
    <s v="MAURIZIO"/>
    <s v="M"/>
    <d v="1972-09-16T00:00:00"/>
    <s v="A196129"/>
    <x v="13"/>
    <s v="08Q3286"/>
    <n v="0"/>
    <s v="02:45:39.009"/>
    <n v="17.385999999999999"/>
    <s v="M5"/>
    <n v="14"/>
    <n v="48"/>
    <n v="440"/>
    <n v="340"/>
  </r>
  <r>
    <s v="OLIVONILEONARDO34383"/>
    <n v="103"/>
    <n v="309"/>
    <s v="OLIVONI"/>
    <s v="LEONARDO"/>
    <s v="M"/>
    <d v="1994-02-18T00:00:00"/>
    <n v="220522846"/>
    <x v="1"/>
    <s v="H075639"/>
    <n v="0"/>
    <s v="02:45:39.929"/>
    <n v="17.384"/>
    <s v="ELMT"/>
    <n v="21"/>
    <n v="48"/>
    <n v="310"/>
    <n v="210"/>
  </r>
  <r>
    <s v="CIABATTIGIAMPIERO23464"/>
    <n v="104"/>
    <n v="124"/>
    <s v="CIABATTI"/>
    <s v="GIAMPIERO"/>
    <s v="M"/>
    <d v="1964-03-28T00:00:00"/>
    <s v="A134707"/>
    <x v="8"/>
    <s v="08C3016"/>
    <n v="0"/>
    <s v="02:45:59.429"/>
    <n v="17.350000000000001"/>
    <s v="M6"/>
    <n v="5"/>
    <n v="48"/>
    <n v="670"/>
    <n v="570"/>
  </r>
  <r>
    <s v="PAGNININICOLAS33998"/>
    <n v="105"/>
    <n v="447"/>
    <s v="PAGNINI"/>
    <s v="NICOLAS"/>
    <s v="M"/>
    <d v="1993-01-29T00:00:00"/>
    <s v="A245087"/>
    <x v="16"/>
    <s v="07W1944"/>
    <n v="0"/>
    <s v="02:46:22.112"/>
    <n v="17.311"/>
    <s v="ELMT"/>
    <n v="22"/>
    <n v="48"/>
    <n v="300"/>
    <n v="200"/>
  </r>
  <r>
    <s v="BONINILUCA29006"/>
    <n v="106"/>
    <n v="582"/>
    <s v="BONINI"/>
    <s v="LUCA"/>
    <s v="M"/>
    <d v="1979-05-31T00:00:00"/>
    <s v="A223208"/>
    <x v="42"/>
    <s v="08W3229"/>
    <n v="0"/>
    <s v="02:46:48.976"/>
    <n v="17.265000000000001"/>
    <s v="M3"/>
    <n v="15"/>
    <n v="48"/>
    <n v="420"/>
    <n v="320"/>
  </r>
  <r>
    <s v="PERUZZIROBERTO25997"/>
    <n v="107"/>
    <n v="2179"/>
    <s v="PERUZZI"/>
    <s v="ROBERTO"/>
    <s v="M"/>
    <d v="1971-03-05T00:00:00"/>
    <s v="A105513"/>
    <x v="5"/>
    <s v="08D3124"/>
    <n v="0"/>
    <s v="02:47:07.929"/>
    <n v="17.231999999999999"/>
    <s v="M5"/>
    <n v="15"/>
    <n v="48"/>
    <n v="420"/>
    <n v="320"/>
  </r>
  <r>
    <s v="SILVIFEDERICO34475"/>
    <n v="108"/>
    <n v="417"/>
    <s v="SILVI"/>
    <s v="FEDERICO"/>
    <s v="M"/>
    <d v="1994-05-21T00:00:00"/>
    <n v="7997321"/>
    <x v="43"/>
    <s v="10MC054"/>
    <n v="0"/>
    <s v="02:47:19.910"/>
    <n v="17.210999999999999"/>
    <s v="ELMT"/>
    <n v="23"/>
    <n v="48"/>
    <n v="290"/>
    <n v="190"/>
  </r>
  <r>
    <s v="BATTISTINIANDREA23802"/>
    <n v="109"/>
    <n v="72"/>
    <s v="BATTISTINI"/>
    <s v="ANDREA"/>
    <s v="M"/>
    <d v="1965-03-01T00:00:00"/>
    <s v="A137792"/>
    <x v="0"/>
    <s v="08Z2799"/>
    <n v="0"/>
    <s v="02:47:20.440"/>
    <n v="17.21"/>
    <s v="M6"/>
    <n v="6"/>
    <n v="48"/>
    <n v="640"/>
    <n v="540"/>
  </r>
  <r>
    <s v="ALUNNO SELLERILUCA28104"/>
    <n v="110"/>
    <n v="491"/>
    <s v="ALUNNO SELLERI"/>
    <s v="LUCA"/>
    <s v="M"/>
    <d v="1976-12-10T00:00:00"/>
    <s v="A249658"/>
    <x v="44"/>
    <s v="08J2792"/>
    <n v="0"/>
    <s v="02:47:21.532"/>
    <n v="17.209"/>
    <s v="M4"/>
    <n v="14"/>
    <n v="48"/>
    <n v="440"/>
    <n v="340"/>
  </r>
  <r>
    <s v="SEMENZATOMARCELLO36404"/>
    <n v="111"/>
    <n v="21"/>
    <s v="SEMENZATO"/>
    <s v="MARCELLO"/>
    <s v="M"/>
    <d v="1999-09-01T00:00:00"/>
    <s v="A130664"/>
    <x v="5"/>
    <s v="08D3124"/>
    <n v="0"/>
    <s v="02:47:29.847"/>
    <n v="17.193999999999999"/>
    <s v="OPEN"/>
    <n v="14"/>
    <n v="48"/>
    <n v="440"/>
    <n v="340"/>
  </r>
  <r>
    <s v="FONTANAFRANCO25225"/>
    <n v="112"/>
    <n v="78"/>
    <s v="FONTANA"/>
    <s v="FRANCO"/>
    <s v="M"/>
    <d v="1969-01-22T00:00:00"/>
    <s v="A015550"/>
    <x v="45"/>
    <s v="08Q2974"/>
    <n v="0"/>
    <s v="02:47:53.574"/>
    <n v="17.154"/>
    <s v="M5"/>
    <n v="16"/>
    <n v="48"/>
    <n v="400"/>
    <n v="300"/>
  </r>
  <r>
    <s v="LOVARILUCA32790"/>
    <n v="113"/>
    <n v="174"/>
    <s v="LOVARI"/>
    <s v="LUCA"/>
    <s v="M"/>
    <d v="1989-10-09T00:00:00"/>
    <s v="A221919"/>
    <x v="42"/>
    <s v="08W3229"/>
    <n v="0"/>
    <s v="02:48:12.934"/>
    <n v="17.120999999999999"/>
    <s v="M1"/>
    <n v="11"/>
    <n v="48"/>
    <n v="500"/>
    <n v="400"/>
  </r>
  <r>
    <s v="SANTONILUCA30109"/>
    <n v="114"/>
    <n v="2295"/>
    <s v="SANTONI"/>
    <s v="LUCA"/>
    <s v="M"/>
    <d v="1982-06-07T00:00:00"/>
    <s v="A247080"/>
    <x v="5"/>
    <s v="08D3124"/>
    <n v="0"/>
    <s v="02:48:19.127"/>
    <n v="17.11"/>
    <s v="M3"/>
    <n v="16"/>
    <n v="48"/>
    <n v="400"/>
    <n v="300"/>
  </r>
  <r>
    <s v="MENCATTINISTEFANO29634"/>
    <n v="115"/>
    <n v="482"/>
    <s v="MENCATTINI"/>
    <s v="STEFANO"/>
    <s v="M"/>
    <d v="1981-02-17T00:00:00"/>
    <s v="867777H"/>
    <x v="8"/>
    <s v="08C3016"/>
    <n v="0"/>
    <s v="02:48:19.549"/>
    <n v="17.11"/>
    <s v="M3"/>
    <n v="17"/>
    <n v="48"/>
    <n v="380"/>
    <n v="280"/>
  </r>
  <r>
    <s v="CHITIALESSANDRO35559"/>
    <n v="116"/>
    <n v="2297"/>
    <s v="CHITI"/>
    <s v="ALESSANDRO"/>
    <s v="M"/>
    <d v="1997-05-09T00:00:00"/>
    <n v="220607590"/>
    <x v="25"/>
    <s v="L109175"/>
    <n v="0"/>
    <s v="02:48:20.438"/>
    <n v="17.108000000000001"/>
    <s v="ELMT"/>
    <n v="24"/>
    <n v="48"/>
    <n v="280"/>
    <n v="180"/>
  </r>
  <r>
    <s v="CAPPELLAZZIDENNY30726"/>
    <n v="117"/>
    <n v="317"/>
    <s v="CAPPELLAZZI"/>
    <s v="DENNY"/>
    <s v="M"/>
    <d v="1984-02-14T00:00:00"/>
    <n v="220658489"/>
    <x v="7"/>
    <s v="H035759"/>
    <n v="0"/>
    <s v="02:48:21.155"/>
    <n v="17.106999999999999"/>
    <s v="M2"/>
    <n v="13"/>
    <n v="48"/>
    <n v="460"/>
    <n v="360"/>
  </r>
  <r>
    <s v="SBARBATIMATTEO31656"/>
    <n v="118"/>
    <n v="471"/>
    <s v="SBARBATI"/>
    <s v="MATTEO"/>
    <s v="M"/>
    <d v="1986-09-01T00:00:00"/>
    <s v="A212334"/>
    <x v="2"/>
    <s v="09W0721"/>
    <n v="0"/>
    <s v="02:48:23.589"/>
    <n v="17.103000000000002"/>
    <s v="M2"/>
    <n v="14"/>
    <n v="48"/>
    <n v="440"/>
    <n v="340"/>
  </r>
  <r>
    <s v="CESARETTISIMONE31342"/>
    <n v="119"/>
    <n v="406"/>
    <s v="CESARETTI"/>
    <s v="SIMONE"/>
    <s v="M"/>
    <d v="1985-10-22T00:00:00"/>
    <n v="7911932"/>
    <x v="36"/>
    <s v="08RN004"/>
    <n v="0"/>
    <s v="02:48:23.792"/>
    <n v="17.102"/>
    <s v="M2"/>
    <n v="15"/>
    <n v="48"/>
    <n v="420"/>
    <n v="320"/>
  </r>
  <r>
    <s v="BICCHERIANDREA33732"/>
    <n v="120"/>
    <n v="492"/>
    <s v="BICCHERI"/>
    <s v="ANDREA"/>
    <s v="M"/>
    <d v="1992-05-08T00:00:00"/>
    <s v="A249862"/>
    <x v="44"/>
    <s v="08J2792"/>
    <n v="0"/>
    <s v="02:48:37.379"/>
    <n v="17.079999999999998"/>
    <s v="M1"/>
    <n v="12"/>
    <n v="48"/>
    <n v="480"/>
    <n v="380"/>
  </r>
  <r>
    <s v="CHISCINICCOLO'32682"/>
    <n v="121"/>
    <n v="861"/>
    <s v="CHISCI"/>
    <s v="NICCOLO'"/>
    <s v="M"/>
    <d v="1989-06-23T00:00:00"/>
    <s v="A248397"/>
    <x v="39"/>
    <s v="08Y3263"/>
    <n v="0"/>
    <s v="02:48:37.411"/>
    <n v="17.079000000000001"/>
    <s v="M1"/>
    <n v="13"/>
    <n v="48"/>
    <n v="460"/>
    <n v="360"/>
  </r>
  <r>
    <s v="MILIFFIMATTIA37118"/>
    <n v="122"/>
    <n v="559"/>
    <s v="MILIFFI"/>
    <s v="MATTIA"/>
    <s v="M"/>
    <d v="2001-08-15T00:00:00"/>
    <s v="A051293"/>
    <x v="4"/>
    <s v="09D0568"/>
    <n v="0"/>
    <s v="02:49:14.679"/>
    <n v="17.016999999999999"/>
    <s v="ELMT"/>
    <n v="25"/>
    <n v="48"/>
    <n v="270"/>
    <n v="170"/>
  </r>
  <r>
    <s v="PARENTILORENZO24241"/>
    <n v="123"/>
    <n v="833"/>
    <s v="PARENTI"/>
    <s v="LORENZO"/>
    <s v="M"/>
    <d v="1966-05-14T00:00:00"/>
    <s v="A110706"/>
    <x v="46"/>
    <s v="08L3190"/>
    <n v="0"/>
    <s v="02:49:14.929"/>
    <n v="17.015999999999998"/>
    <s v="M6"/>
    <n v="7"/>
    <n v="48"/>
    <n v="610"/>
    <n v="510"/>
  </r>
  <r>
    <s v="PIATESISTEFANO24597"/>
    <n v="124"/>
    <n v="95"/>
    <s v="PIATESI"/>
    <s v="STEFANO"/>
    <s v="M"/>
    <d v="1967-05-05T00:00:00"/>
    <s v="A136379"/>
    <x v="47"/>
    <s v="07M1823"/>
    <n v="0"/>
    <s v="02:49:15.319"/>
    <n v="17.015999999999998"/>
    <s v="M6"/>
    <n v="8"/>
    <n v="48"/>
    <n v="580"/>
    <n v="480"/>
  </r>
  <r>
    <s v="BORGHIETTORE24954"/>
    <n v="125"/>
    <n v="534"/>
    <s v="BORGHI"/>
    <s v="ETTORE"/>
    <s v="M"/>
    <d v="1968-04-26T00:00:00"/>
    <s v="A222434"/>
    <x v="4"/>
    <s v="09D0568"/>
    <n v="0"/>
    <s v="02:49:15.553"/>
    <n v="17.015000000000001"/>
    <s v="M5"/>
    <n v="17"/>
    <n v="48"/>
    <n v="380"/>
    <n v="280"/>
  </r>
  <r>
    <s v="ROSELLIMICHELE26500"/>
    <n v="126"/>
    <n v="355"/>
    <s v="ROSELLI"/>
    <s v="MICHELE"/>
    <s v="M"/>
    <d v="1972-07-20T00:00:00"/>
    <s v="A114484"/>
    <x v="12"/>
    <s v="09G0809"/>
    <n v="0"/>
    <s v="02:49:21.590"/>
    <n v="17.004999999999999"/>
    <s v="M5"/>
    <n v="18"/>
    <n v="48"/>
    <n v="360"/>
    <n v="260"/>
  </r>
  <r>
    <s v="BACHINIJACOPO35029"/>
    <n v="127"/>
    <n v="2080"/>
    <s v="BACHINI"/>
    <s v="JACOPO"/>
    <s v="M"/>
    <d v="1995-11-26T00:00:00"/>
    <s v="A214900"/>
    <x v="8"/>
    <s v="08C3016"/>
    <n v="0"/>
    <s v="02:50:42.602"/>
    <n v="16.870999999999999"/>
    <s v="ELMT"/>
    <n v="26"/>
    <n v="48"/>
    <n v="260"/>
    <n v="160"/>
  </r>
  <r>
    <s v="PATROCCHIROBERTO35341"/>
    <n v="128"/>
    <n v="2098"/>
    <s v="PATROCCHI"/>
    <s v="ROBERTO"/>
    <s v="M"/>
    <d v="1996-10-03T00:00:00"/>
    <s v="A252407"/>
    <x v="8"/>
    <s v="08C3016"/>
    <n v="0"/>
    <s v="02:51:16.157"/>
    <n v="16.815999999999999"/>
    <s v="ELMT"/>
    <n v="27"/>
    <n v="48"/>
    <n v="250"/>
    <n v="150"/>
  </r>
  <r>
    <s v="CIARROCCHIDAVID29538"/>
    <n v="129"/>
    <n v="414"/>
    <s v="CIARROCCHI"/>
    <s v="DAVID"/>
    <s v="M"/>
    <d v="1980-11-13T00:00:00"/>
    <n v="7949103"/>
    <x v="43"/>
    <s v="10MC054"/>
    <n v="0"/>
    <s v="02:51:22.069"/>
    <n v="16.806000000000001"/>
    <s v="M3"/>
    <n v="18"/>
    <n v="48"/>
    <n v="360"/>
    <n v="260"/>
  </r>
  <r>
    <s v="ROMETTIANDREA27470"/>
    <n v="130"/>
    <n v="804"/>
    <s v="ROMETTI"/>
    <s v="ANDREA"/>
    <s v="M"/>
    <d v="1975-03-17T00:00:00"/>
    <n v="7967000"/>
    <x v="30"/>
    <s v="12RM494"/>
    <n v="0"/>
    <s v="02:51:34.939"/>
    <n v="16.785"/>
    <s v="M4"/>
    <n v="15"/>
    <n v="48"/>
    <n v="420"/>
    <n v="320"/>
  </r>
  <r>
    <s v="SALVATORISTEFANO21815"/>
    <n v="131"/>
    <n v="158"/>
    <s v="SALVATORI"/>
    <s v="STEFANO"/>
    <s v="M"/>
    <d v="1959-09-22T00:00:00"/>
    <s v="A252599"/>
    <x v="48"/>
    <s v="07G1978"/>
    <n v="0"/>
    <s v="02:52:05.422"/>
    <n v="16.734999999999999"/>
    <s v="M7"/>
    <n v="1"/>
    <n v="48"/>
    <n v="900"/>
    <n v="800"/>
  </r>
  <r>
    <s v="PEDICELLIFEDERICO31757"/>
    <n v="132"/>
    <n v="433"/>
    <s v="PEDICELLI"/>
    <s v="FEDERICO"/>
    <s v="M"/>
    <d v="1986-12-11T00:00:00"/>
    <s v="A221719"/>
    <x v="8"/>
    <s v="08C3016"/>
    <n v="0"/>
    <s v="02:52:14.423"/>
    <n v="16.721"/>
    <s v="M2"/>
    <n v="16"/>
    <n v="48"/>
    <n v="400"/>
    <n v="300"/>
  </r>
  <r>
    <s v="BARTOLINIJACOPO30659"/>
    <n v="133"/>
    <n v="183"/>
    <s v="BARTOLINI"/>
    <s v="JACOPO"/>
    <s v="M"/>
    <d v="1983-12-09T00:00:00"/>
    <s v="999063W"/>
    <x v="49"/>
    <s v="08P2965"/>
    <n v="0"/>
    <s v="02:53:15.684"/>
    <n v="16.622"/>
    <s v="M2"/>
    <n v="17"/>
    <n v="48"/>
    <n v="380"/>
    <n v="280"/>
  </r>
  <r>
    <s v="FABBRIMAURO24654"/>
    <n v="134"/>
    <n v="339"/>
    <s v="FABBRI"/>
    <s v="MAURO"/>
    <s v="M"/>
    <d v="1967-07-01T00:00:00"/>
    <s v="AT-11704483-21/22"/>
    <x v="50"/>
    <n v="228"/>
    <n v="0"/>
    <s v="02:53:16.635"/>
    <n v="16.620999999999999"/>
    <s v="M6"/>
    <n v="9"/>
    <n v="48"/>
    <n v="550"/>
    <n v="450"/>
  </r>
  <r>
    <s v="VELLONEBRUNO32611"/>
    <n v="135"/>
    <n v="2183"/>
    <s v="VELLONE"/>
    <s v="BRUNO"/>
    <s v="M"/>
    <d v="1989-04-13T00:00:00"/>
    <n v="220724492"/>
    <x v="51"/>
    <s v="L410384"/>
    <n v="0"/>
    <s v="02:53:16.838"/>
    <n v="16.62"/>
    <s v="M1"/>
    <n v="14"/>
    <n v="48"/>
    <n v="440"/>
    <n v="340"/>
  </r>
  <r>
    <s v="TRAMONTANAJACOPO38066"/>
    <n v="136"/>
    <n v="64"/>
    <s v="TRAMONTANA"/>
    <s v="JACOPO"/>
    <s v="M"/>
    <d v="2004-03-20T00:00:00"/>
    <s v="A125923"/>
    <x v="52"/>
    <s v="11J3454"/>
    <n v="0"/>
    <s v="02:53:34.482"/>
    <n v="16.591999999999999"/>
    <s v="JU"/>
    <n v="3"/>
    <n v="48"/>
    <n v="750"/>
    <n v="650"/>
  </r>
  <r>
    <s v="ARDITOGIUSEPPE SALVATORE26812"/>
    <n v="137"/>
    <n v="437"/>
    <s v="ARDITO"/>
    <s v="GIUSEPPE SALVATORE"/>
    <s v="M"/>
    <d v="1973-05-28T00:00:00"/>
    <s v="A190389"/>
    <x v="8"/>
    <s v="08C3016"/>
    <n v="0"/>
    <s v="02:53:39.942"/>
    <n v="16.584"/>
    <s v="M4"/>
    <n v="16"/>
    <n v="48"/>
    <n v="400"/>
    <n v="300"/>
  </r>
  <r>
    <s v="FRENIGIANMARCO35530"/>
    <n v="138"/>
    <n v="2165"/>
    <s v="FRENI"/>
    <s v="GIANMARCO"/>
    <s v="M"/>
    <d v="1997-04-10T00:00:00"/>
    <s v="A250119"/>
    <x v="5"/>
    <s v="08D3124"/>
    <n v="0"/>
    <s v="02:53:40.566"/>
    <n v="16.582999999999998"/>
    <s v="ELMT"/>
    <n v="28"/>
    <n v="48"/>
    <n v="240"/>
    <n v="140"/>
  </r>
  <r>
    <s v="ROSSIMATTEO27892"/>
    <n v="139"/>
    <n v="2184"/>
    <s v="ROSSI"/>
    <s v="MATTEO"/>
    <s v="M"/>
    <d v="1976-05-12T00:00:00"/>
    <s v="A107865"/>
    <x v="53"/>
    <s v="08C1827"/>
    <n v="0"/>
    <s v="02:53:41.377"/>
    <n v="16.581"/>
    <s v="M4"/>
    <n v="17"/>
    <n v="48"/>
    <n v="380"/>
    <n v="280"/>
  </r>
  <r>
    <s v="CAPPELLACCIMARCO35717"/>
    <n v="140"/>
    <n v="537"/>
    <s v="CAPPELLACCI"/>
    <s v="MARCO"/>
    <s v="M"/>
    <d v="1997-10-14T00:00:00"/>
    <s v="A147248"/>
    <x v="4"/>
    <s v="09D0568"/>
    <n v="0"/>
    <s v="02:53:41.440"/>
    <n v="16.581"/>
    <s v="ELMT"/>
    <n v="29"/>
    <n v="48"/>
    <n v="230"/>
    <n v="130"/>
  </r>
  <r>
    <s v="RICEPUTILUCA28552"/>
    <n v="141"/>
    <n v="324"/>
    <s v="RICEPUTI"/>
    <s v="LUCA"/>
    <s v="M"/>
    <d v="1978-03-03T00:00:00"/>
    <s v="A246562"/>
    <x v="7"/>
    <s v="07Z1971"/>
    <n v="0"/>
    <s v="02:53:49.692"/>
    <n v="16.568000000000001"/>
    <s v="M3"/>
    <n v="19"/>
    <n v="48"/>
    <n v="340"/>
    <n v="240"/>
  </r>
  <r>
    <s v="SALISMASSIMILIANO26707"/>
    <n v="142"/>
    <n v="553"/>
    <s v="SALIS"/>
    <s v="MASSIMILIANO"/>
    <s v="M"/>
    <d v="1973-02-12T00:00:00"/>
    <s v="A252223"/>
    <x v="42"/>
    <s v="08W3229"/>
    <n v="0"/>
    <s v="02:53:50.441"/>
    <n v="16.567"/>
    <s v="M4"/>
    <n v="18"/>
    <n v="48"/>
    <n v="360"/>
    <n v="260"/>
  </r>
  <r>
    <s v="BARSOTTIEMILIANO38286"/>
    <n v="143"/>
    <n v="69"/>
    <s v="BARSOTTI"/>
    <s v="EMILIANO"/>
    <s v="M"/>
    <d v="2004-10-26T00:00:00"/>
    <s v="A242151"/>
    <x v="0"/>
    <s v="08Z2799"/>
    <n v="0"/>
    <s v="02:53:51.112"/>
    <n v="16.565999999999999"/>
    <s v="JU"/>
    <n v="4"/>
    <n v="48"/>
    <n v="700"/>
    <n v="600"/>
  </r>
  <r>
    <s v="CONTICINISTEFANO25934"/>
    <n v="144"/>
    <n v="2134"/>
    <s v="CONTICINI"/>
    <s v="STEFANO"/>
    <s v="M"/>
    <d v="1971-01-01T00:00:00"/>
    <s v="A139025"/>
    <x v="14"/>
    <s v="08L3171"/>
    <n v="0"/>
    <s v="02:53:54.420"/>
    <n v="16.561"/>
    <s v="M5"/>
    <n v="19"/>
    <n v="48"/>
    <n v="340"/>
    <n v="240"/>
  </r>
  <r>
    <s v="STEFANELLIDANIELA28391"/>
    <n v="145"/>
    <n v="468"/>
    <s v="STEFANELLI"/>
    <s v="DANIELA"/>
    <s v="F"/>
    <d v="1977-09-23T00:00:00"/>
    <s v="791589S"/>
    <x v="2"/>
    <s v="09W0721"/>
    <n v="0"/>
    <s v="02:53:57.804"/>
    <n v="16.555"/>
    <s v="W2"/>
    <n v="1"/>
    <n v="48"/>
    <n v="900"/>
    <n v="800"/>
  </r>
  <r>
    <s v="BICHIGUIDO21209"/>
    <n v="146"/>
    <n v="115"/>
    <s v="BICHI"/>
    <s v="GUIDO"/>
    <s v="M"/>
    <d v="1958-01-24T00:00:00"/>
    <s v="A076596"/>
    <x v="54"/>
    <s v="08H1649"/>
    <n v="0"/>
    <s v="02:54:44.932"/>
    <n v="16.481000000000002"/>
    <s v="M7"/>
    <n v="2"/>
    <n v="48"/>
    <n v="800"/>
    <n v="700"/>
  </r>
  <r>
    <s v="PIAGNERELLIMATTEO29498"/>
    <n v="147"/>
    <n v="469"/>
    <s v="PIAGNERELLI"/>
    <s v="MATTEO"/>
    <s v="M"/>
    <d v="1980-10-04T00:00:00"/>
    <s v="A047652"/>
    <x v="2"/>
    <s v="09W0721"/>
    <n v="0"/>
    <s v="02:54:47.677"/>
    <n v="16.475999999999999"/>
    <s v="M3"/>
    <n v="20"/>
    <n v="48"/>
    <n v="320"/>
    <n v="220"/>
  </r>
  <r>
    <s v="BRACCIYURI29192"/>
    <n v="148"/>
    <n v="820"/>
    <s v="BRACCI"/>
    <s v="YURI"/>
    <s v="M"/>
    <d v="1979-12-03T00:00:00"/>
    <s v="A142391"/>
    <x v="46"/>
    <s v="08L3190"/>
    <n v="0"/>
    <s v="02:54:49.612"/>
    <n v="16.472999999999999"/>
    <s v="M3"/>
    <n v="21"/>
    <n v="48"/>
    <n v="310"/>
    <n v="210"/>
  </r>
  <r>
    <s v="PIRROGIUSEPPE33500"/>
    <n v="149"/>
    <n v="549"/>
    <s v="PIRRO"/>
    <s v="GIUSEPPE"/>
    <s v="M"/>
    <d v="1991-09-19T00:00:00"/>
    <s v="A250810"/>
    <x v="4"/>
    <s v="09D0568"/>
    <n v="0"/>
    <s v="02:55:14.682"/>
    <n v="16.434000000000001"/>
    <s v="M1"/>
    <n v="15"/>
    <n v="48"/>
    <n v="420"/>
    <n v="320"/>
  </r>
  <r>
    <s v="MUGNAINIMICHELE31141"/>
    <n v="150"/>
    <n v="2129"/>
    <s v="MUGNAINI"/>
    <s v="MICHELE"/>
    <s v="M"/>
    <d v="1985-04-04T00:00:00"/>
    <n v="229034806"/>
    <x v="25"/>
    <s v="L109175"/>
    <n v="0"/>
    <s v="02:55:16.085"/>
    <n v="16.431999999999999"/>
    <s v="M2"/>
    <n v="18"/>
    <n v="48"/>
    <n v="360"/>
    <n v="260"/>
  </r>
  <r>
    <s v="CAPPELLIGIACOMO30035"/>
    <n v="151"/>
    <n v="2150"/>
    <s v="CAPPELLI"/>
    <s v="GIACOMO"/>
    <s v="M"/>
    <d v="1982-03-25T00:00:00"/>
    <s v="A164534"/>
    <x v="55"/>
    <s v="08Q3119"/>
    <n v="0"/>
    <s v="02:55:16.428"/>
    <n v="16.431000000000001"/>
    <s v="M3"/>
    <n v="22"/>
    <n v="48"/>
    <n v="300"/>
    <n v="200"/>
  </r>
  <r>
    <s v="SCHIAROLIMARCO29335"/>
    <n v="152"/>
    <n v="460"/>
    <s v="SCHIAROLI"/>
    <s v="MARCO"/>
    <s v="M"/>
    <d v="1980-04-24T00:00:00"/>
    <s v="A106878"/>
    <x v="2"/>
    <s v="09W0721"/>
    <n v="0"/>
    <s v="02:55:17.099"/>
    <n v="16.43"/>
    <s v="M3"/>
    <n v="23"/>
    <n v="48"/>
    <n v="290"/>
    <n v="190"/>
  </r>
  <r>
    <s v="FARSETTIANDREA25872"/>
    <n v="153"/>
    <n v="2146"/>
    <s v="FARSETTI"/>
    <s v="ANDREA"/>
    <s v="M"/>
    <d v="1970-10-31T00:00:00"/>
    <n v="220763535"/>
    <x v="37"/>
    <s v="L012344"/>
    <n v="0"/>
    <s v="02:55:18.440"/>
    <n v="16.428000000000001"/>
    <s v="M5"/>
    <n v="20"/>
    <n v="48"/>
    <n v="320"/>
    <n v="220"/>
  </r>
  <r>
    <s v="CAMPIDELLISAURO23059"/>
    <n v="154"/>
    <n v="480"/>
    <s v="CAMPIDELLI"/>
    <s v="SAURO"/>
    <s v="M"/>
    <d v="1963-02-17T00:00:00"/>
    <n v="220700868"/>
    <x v="56"/>
    <s v="H111403"/>
    <n v="0"/>
    <s v="02:55:34.134"/>
    <n v="16.404"/>
    <s v="M6"/>
    <n v="10"/>
    <n v="48"/>
    <n v="520"/>
    <n v="420"/>
  </r>
  <r>
    <s v="DEL PUGLIARICCARDO35618"/>
    <n v="155"/>
    <n v="2044"/>
    <s v="DEL PUGLIA"/>
    <s v="RICCARDO"/>
    <s v="M"/>
    <d v="1997-07-07T00:00:00"/>
    <n v="1011279"/>
    <x v="57"/>
    <n v="117472"/>
    <n v="0"/>
    <s v="02:55:49.033"/>
    <n v="16.381"/>
    <s v="ELMT"/>
    <n v="30"/>
    <n v="48"/>
    <n v="220"/>
    <n v="120"/>
  </r>
  <r>
    <s v="CEROFOLINIFILIPPO37723"/>
    <n v="156"/>
    <n v="585"/>
    <s v="CEROFOLINI"/>
    <s v="FILIPPO"/>
    <s v="M"/>
    <d v="2003-04-12T00:00:00"/>
    <s v="A265690"/>
    <x v="42"/>
    <s v="08W3229"/>
    <n v="0"/>
    <s v="02:55:53.089"/>
    <n v="16.373999999999999"/>
    <s v="ELMT"/>
    <n v="31"/>
    <n v="48"/>
    <n v="215"/>
    <n v="115"/>
  </r>
  <r>
    <s v="LAMIALESSIO30929"/>
    <n v="157"/>
    <n v="2262"/>
    <s v="LAMI"/>
    <s v="ALESSIO"/>
    <s v="M"/>
    <d v="1984-09-04T00:00:00"/>
    <n v="220711578"/>
    <x v="58"/>
    <s v="L102801"/>
    <n v="0"/>
    <s v="02:55:58.439"/>
    <n v="16.366"/>
    <s v="M2"/>
    <n v="19"/>
    <n v="48"/>
    <n v="340"/>
    <n v="240"/>
  </r>
  <r>
    <s v="AVELLASIMONE28546"/>
    <n v="158"/>
    <n v="2210"/>
    <s v="AVELLA"/>
    <s v="SIMONE"/>
    <s v="M"/>
    <d v="1978-02-25T00:00:00"/>
    <n v="220151011"/>
    <x v="59"/>
    <s v="L110275"/>
    <n v="0"/>
    <s v="02:55:59.188"/>
    <n v="16.364999999999998"/>
    <s v="M3"/>
    <n v="24"/>
    <n v="48"/>
    <n v="280"/>
    <n v="180"/>
  </r>
  <r>
    <s v="CORINALDESISIMONE28269"/>
    <n v="159"/>
    <n v="511"/>
    <s v="CORINALDESI"/>
    <s v="SIMONE"/>
    <s v="M"/>
    <d v="1977-05-24T00:00:00"/>
    <s v="A106409"/>
    <x v="24"/>
    <s v="09D0265"/>
    <n v="0"/>
    <s v="02:55:59.281"/>
    <n v="16.364999999999998"/>
    <s v="M4"/>
    <n v="19"/>
    <n v="48"/>
    <n v="340"/>
    <n v="240"/>
  </r>
  <r>
    <s v="PITAULUCCA28170"/>
    <n v="160"/>
    <n v="803"/>
    <s v="PITAU"/>
    <s v="LUCCA"/>
    <s v="M"/>
    <d v="1977-02-14T00:00:00"/>
    <s v="A111698"/>
    <x v="60"/>
    <s v="05T0368"/>
    <n v="0"/>
    <s v="02:56:02.682"/>
    <n v="16.359000000000002"/>
    <s v="M4"/>
    <n v="20"/>
    <n v="48"/>
    <n v="320"/>
    <n v="220"/>
  </r>
  <r>
    <s v="BERTOZZIDAVIDE22696"/>
    <n v="161"/>
    <n v="114"/>
    <s v="BERTOZZI"/>
    <s v="DAVIDE"/>
    <s v="M"/>
    <d v="1962-02-19T00:00:00"/>
    <s v="A076826"/>
    <x v="61"/>
    <s v="07N1832"/>
    <n v="0"/>
    <s v="02:56:03.337"/>
    <n v="16.358000000000001"/>
    <s v="M7"/>
    <n v="3"/>
    <n v="48"/>
    <n v="750"/>
    <n v="650"/>
  </r>
  <r>
    <s v="SASSOLINIDANIELE28364"/>
    <n v="162"/>
    <n v="811"/>
    <s v="SASSOLINI"/>
    <s v="DANIELE"/>
    <s v="M"/>
    <d v="1977-08-27T00:00:00"/>
    <s v="A181994"/>
    <x v="62"/>
    <s v="08E2517"/>
    <n v="0"/>
    <s v="02:56:06.271"/>
    <n v="16.353999999999999"/>
    <s v="M4"/>
    <n v="21"/>
    <n v="48"/>
    <n v="310"/>
    <n v="210"/>
  </r>
  <r>
    <s v="LARGHIMARCO35258"/>
    <n v="163"/>
    <n v="175"/>
    <s v="LARGHI"/>
    <s v="MARCO"/>
    <s v="M"/>
    <d v="1996-07-12T00:00:00"/>
    <s v="A169283"/>
    <x v="42"/>
    <s v="08W3229"/>
    <n v="0"/>
    <s v="02:56:06.691"/>
    <n v="16.353000000000002"/>
    <s v="ELMT"/>
    <n v="32"/>
    <n v="48"/>
    <n v="210"/>
    <n v="110"/>
  </r>
  <r>
    <s v="GASPERONILEONARDO27615"/>
    <n v="164"/>
    <n v="383"/>
    <s v="GASPERONI"/>
    <s v="LEONARDO"/>
    <s v="M"/>
    <d v="1975-08-09T00:00:00"/>
    <n v="1282"/>
    <x v="63"/>
    <n v="16"/>
    <n v="0"/>
    <s v="02:56:28.188"/>
    <n v="16.32"/>
    <s v="M4"/>
    <n v="22"/>
    <n v="48"/>
    <n v="300"/>
    <n v="200"/>
  </r>
  <r>
    <s v="PANDOLFILORENZO29280"/>
    <n v="165"/>
    <n v="362"/>
    <s v="PANDOLFI"/>
    <s v="LORENZO"/>
    <s v="M"/>
    <d v="1980-02-29T00:00:00"/>
    <n v="220534548"/>
    <x v="32"/>
    <s v="I130202"/>
    <n v="0"/>
    <s v="02:56:42.775"/>
    <n v="16.297999999999998"/>
    <s v="M3"/>
    <n v="25"/>
    <n v="48"/>
    <n v="270"/>
    <n v="170"/>
  </r>
  <r>
    <s v="GIOVANNELLIIACOPO31311"/>
    <n v="166"/>
    <n v="2006"/>
    <s v="GIOVANNELLI"/>
    <s v="IACOPO"/>
    <s v="M"/>
    <d v="1985-09-21T00:00:00"/>
    <s v="A139033"/>
    <x v="14"/>
    <s v="08L3171"/>
    <n v="0"/>
    <s v="02:56:49.670"/>
    <n v="16.286999999999999"/>
    <s v="M2"/>
    <n v="20"/>
    <n v="48"/>
    <n v="320"/>
    <n v="220"/>
  </r>
  <r>
    <s v="MARTINIMATTEO32337"/>
    <n v="167"/>
    <n v="390"/>
    <s v="MARTINI"/>
    <s v="MATTEO"/>
    <s v="M"/>
    <d v="1988-07-13T00:00:00"/>
    <s v="A246880"/>
    <x v="64"/>
    <s v="07D1776"/>
    <n v="0"/>
    <s v="02:57:28.919"/>
    <n v="16.227"/>
    <s v="M1"/>
    <n v="16"/>
    <n v="48"/>
    <n v="400"/>
    <n v="300"/>
  </r>
  <r>
    <s v="PEDANAANDREA32055"/>
    <n v="168"/>
    <n v="575"/>
    <s v="PEDANA"/>
    <s v="ANDREA"/>
    <s v="M"/>
    <d v="1987-10-05T00:00:00"/>
    <s v="A259523"/>
    <x v="4"/>
    <s v="09D0568"/>
    <n v="0"/>
    <s v="02:57:33.178"/>
    <n v="16.221"/>
    <s v="M2"/>
    <n v="21"/>
    <n v="48"/>
    <n v="310"/>
    <n v="210"/>
  </r>
  <r>
    <s v="PAGLIARANIMARCO26686"/>
    <n v="169"/>
    <n v="333"/>
    <s v="PAGLIARANI"/>
    <s v="MARCO"/>
    <s v="M"/>
    <d v="1973-01-22T00:00:00"/>
    <n v="7911320"/>
    <x v="65"/>
    <s v="08FC026"/>
    <n v="0"/>
    <s v="02:57:43.926"/>
    <n v="16.204000000000001"/>
    <s v="M4"/>
    <n v="23"/>
    <n v="48"/>
    <n v="290"/>
    <n v="190"/>
  </r>
  <r>
    <s v="CECCHINIMARCO27428"/>
    <n v="170"/>
    <n v="2251"/>
    <s v="CECCHINI"/>
    <s v="MARCO"/>
    <s v="M"/>
    <d v="1975-02-03T00:00:00"/>
    <n v="220641544"/>
    <x v="66"/>
    <s v="L070220"/>
    <n v="0"/>
    <s v="02:58:10.088"/>
    <n v="16.164999999999999"/>
    <s v="M4"/>
    <n v="24"/>
    <n v="48"/>
    <n v="280"/>
    <n v="180"/>
  </r>
  <r>
    <s v="BERARDIVITTORIO32478"/>
    <n v="171"/>
    <n v="557"/>
    <s v="BERARDI"/>
    <s v="VITTORIO"/>
    <s v="M"/>
    <d v="1988-12-01T00:00:00"/>
    <s v="A246109"/>
    <x v="16"/>
    <s v="07W1944"/>
    <n v="0"/>
    <s v="02:58:38.183"/>
    <n v="16.122"/>
    <s v="M1"/>
    <n v="17"/>
    <n v="48"/>
    <n v="380"/>
    <n v="280"/>
  </r>
  <r>
    <s v="CURLOFABRIZIO32663"/>
    <n v="172"/>
    <n v="562"/>
    <s v="CURLO"/>
    <s v="FABRIZIO"/>
    <s v="M"/>
    <d v="1989-06-04T00:00:00"/>
    <s v="A190214"/>
    <x v="61"/>
    <s v="07N1832"/>
    <n v="0"/>
    <s v="02:59:07.683"/>
    <n v="16.077999999999999"/>
    <s v="M1"/>
    <n v="18"/>
    <n v="48"/>
    <n v="360"/>
    <n v="260"/>
  </r>
  <r>
    <s v="SARACCAELIA38376"/>
    <n v="173"/>
    <n v="66"/>
    <s v="SARACCA"/>
    <s v="ELIA"/>
    <s v="M"/>
    <d v="2005-01-24T00:00:00"/>
    <s v="A252187"/>
    <x v="4"/>
    <s v="09D0568"/>
    <n v="0"/>
    <s v="02:59:16.295"/>
    <n v="16.065000000000001"/>
    <s v="JU"/>
    <n v="5"/>
    <n v="48"/>
    <n v="670"/>
    <n v="570"/>
  </r>
  <r>
    <s v="MURATORIGIAMPAOLO24534"/>
    <n v="174"/>
    <n v="147"/>
    <s v="MURATORI"/>
    <s v="GIAMPAOLO"/>
    <s v="M"/>
    <d v="1967-03-03T00:00:00"/>
    <n v="220666806"/>
    <x v="67"/>
    <s v="H035776"/>
    <n v="0"/>
    <s v="02:59:18.120"/>
    <n v="16.062000000000001"/>
    <s v="M6"/>
    <n v="11"/>
    <n v="48"/>
    <n v="500"/>
    <n v="400"/>
  </r>
  <r>
    <s v="COPPIANDREA28773"/>
    <n v="175"/>
    <n v="832"/>
    <s v="COPPI"/>
    <s v="ANDREA"/>
    <s v="M"/>
    <d v="1978-10-10T00:00:00"/>
    <n v="220737640"/>
    <x v="68"/>
    <s v="L030370"/>
    <n v="0"/>
    <s v="02:59:18.634"/>
    <n v="16.062000000000001"/>
    <s v="M3"/>
    <n v="26"/>
    <n v="48"/>
    <n v="260"/>
    <n v="160"/>
  </r>
  <r>
    <s v="BERRETTIANDREA30932"/>
    <n v="176"/>
    <n v="827"/>
    <s v="BERRETTI"/>
    <s v="ANDREA"/>
    <s v="M"/>
    <d v="1984-09-07T00:00:00"/>
    <s v="A173098"/>
    <x v="46"/>
    <s v="08L3190"/>
    <n v="0"/>
    <s v="02:59:28.166"/>
    <n v="16.047000000000001"/>
    <s v="M2"/>
    <n v="22"/>
    <n v="48"/>
    <n v="300"/>
    <n v="200"/>
  </r>
  <r>
    <s v="CHIARINIFRANCESCO28802"/>
    <n v="177"/>
    <n v="179"/>
    <s v="CHIARINI"/>
    <s v="FRANCESCO"/>
    <s v="M"/>
    <d v="1978-11-08T00:00:00"/>
    <n v="220646614"/>
    <x v="69"/>
    <s v="L010800"/>
    <n v="0"/>
    <s v="03:00:05.170"/>
    <n v="15.992000000000001"/>
    <s v="M3"/>
    <n v="27"/>
    <n v="48"/>
    <n v="250"/>
    <n v="150"/>
  </r>
  <r>
    <s v="MARTINIGIANCARLO31319"/>
    <n v="178"/>
    <n v="2120"/>
    <s v="MARTINI"/>
    <s v="GIANCARLO"/>
    <s v="M"/>
    <d v="1985-09-29T00:00:00"/>
    <s v="A248161"/>
    <x v="70"/>
    <s v="08Y3068"/>
    <n v="0"/>
    <s v="03:00:10.348"/>
    <n v="15.984999999999999"/>
    <s v="M2"/>
    <n v="23"/>
    <n v="48"/>
    <n v="290"/>
    <n v="190"/>
  </r>
  <r>
    <s v="BUZZETTIANDREA24389"/>
    <n v="179"/>
    <n v="2036"/>
    <s v="BUZZETTI"/>
    <s v="ANDREA"/>
    <s v="M"/>
    <d v="1966-10-09T00:00:00"/>
    <n v="220141791"/>
    <x v="25"/>
    <s v="L109175"/>
    <n v="0"/>
    <s v="03:00:12.673"/>
    <n v="15.981"/>
    <s v="M6"/>
    <n v="12"/>
    <n v="48"/>
    <n v="480"/>
    <n v="380"/>
  </r>
  <r>
    <s v="LIPPICRISTIANA26374"/>
    <n v="180"/>
    <n v="23"/>
    <s v="LIPPI"/>
    <s v="CRISTIANA"/>
    <s v="F"/>
    <d v="1972-03-16T00:00:00"/>
    <s v="A138948"/>
    <x v="5"/>
    <s v="08D3124"/>
    <n v="0"/>
    <s v="03:00:17.852"/>
    <n v="15.974"/>
    <s v="DE"/>
    <n v="1"/>
    <n v="48"/>
    <n v="900"/>
    <n v="800"/>
  </r>
  <r>
    <s v="SECCISIMONE24298"/>
    <n v="181"/>
    <n v="2172"/>
    <s v="SECCI"/>
    <s v="SIMONE"/>
    <s v="M"/>
    <d v="1966-07-10T00:00:00"/>
    <s v="A076560"/>
    <x v="5"/>
    <s v="08D3124"/>
    <n v="0"/>
    <s v="03:00:18.179"/>
    <n v="15.973000000000001"/>
    <s v="M6"/>
    <n v="13"/>
    <n v="48"/>
    <n v="460"/>
    <n v="360"/>
  </r>
  <r>
    <s v="VIERISIMONE34352"/>
    <n v="182"/>
    <n v="2113"/>
    <s v="VIERI"/>
    <s v="SIMONE"/>
    <s v="M"/>
    <d v="1994-01-18T00:00:00"/>
    <s v="A247392"/>
    <x v="71"/>
    <s v="08U2755"/>
    <n v="0"/>
    <s v="03:00:18.445"/>
    <n v="15.973000000000001"/>
    <s v="ELMT"/>
    <n v="33"/>
    <n v="48"/>
    <n v="205"/>
    <n v="105"/>
  </r>
  <r>
    <s v="ALBIANIALESSANDRO31165"/>
    <n v="183"/>
    <n v="2164"/>
    <s v="ALBIANI"/>
    <s v="ALESSANDRO"/>
    <s v="M"/>
    <d v="1985-04-28T00:00:00"/>
    <s v="A199876"/>
    <x v="5"/>
    <s v="08D3124"/>
    <n v="0"/>
    <s v="03:00:19.271"/>
    <n v="15.972"/>
    <s v="M2"/>
    <n v="24"/>
    <n v="48"/>
    <n v="280"/>
    <n v="180"/>
  </r>
  <r>
    <s v="PENNONESTEFANO25029"/>
    <n v="184"/>
    <n v="2294"/>
    <s v="PENNONE"/>
    <s v="STEFANO"/>
    <s v="M"/>
    <d v="1968-07-10T00:00:00"/>
    <n v="220091263"/>
    <x v="72"/>
    <s v="L031499"/>
    <n v="0"/>
    <s v="03:00:20.583"/>
    <n v="15.97"/>
    <s v="M5"/>
    <n v="21"/>
    <n v="48"/>
    <n v="310"/>
    <n v="210"/>
  </r>
  <r>
    <s v="MOGAVEROFLAVIANO27419"/>
    <n v="185"/>
    <n v="8"/>
    <s v="MOGAVERO"/>
    <s v="FLAVIANO"/>
    <s v="M"/>
    <d v="1975-01-25T00:00:00"/>
    <s v="702280P"/>
    <x v="15"/>
    <s v="08H3136"/>
    <n v="0"/>
    <s v="03:00:21.597"/>
    <n v="15.968"/>
    <s v="OPEN"/>
    <n v="15"/>
    <n v="48"/>
    <n v="420"/>
    <n v="320"/>
  </r>
  <r>
    <s v="MENGHETTIFABIO25523"/>
    <n v="186"/>
    <n v="143"/>
    <s v="MENGHETTI"/>
    <s v="FABIO"/>
    <s v="M"/>
    <d v="1969-11-16T00:00:00"/>
    <n v="220522407"/>
    <x v="1"/>
    <s v="H075639"/>
    <n v="0"/>
    <s v="03:00:24.436"/>
    <n v="15.964"/>
    <s v="M5"/>
    <n v="22"/>
    <n v="48"/>
    <n v="300"/>
    <n v="200"/>
  </r>
  <r>
    <s v="MELEALESSIO34943"/>
    <n v="187"/>
    <n v="2016"/>
    <s v="MELE"/>
    <s v="ALESSIO"/>
    <s v="M"/>
    <d v="1995-09-01T00:00:00"/>
    <n v="220095877"/>
    <x v="73"/>
    <s v="L012369"/>
    <n v="0"/>
    <s v="03:00:58.817"/>
    <n v="15.913"/>
    <s v="ELMT"/>
    <n v="34"/>
    <n v="48"/>
    <n v="200"/>
    <n v="100"/>
  </r>
  <r>
    <s v="NANNINIALESSANDRO34047"/>
    <n v="188"/>
    <n v="843"/>
    <s v="NANNINI"/>
    <s v="ALESSANDRO"/>
    <s v="M"/>
    <d v="1993-03-19T00:00:00"/>
    <n v="229012552"/>
    <x v="73"/>
    <s v="L012369"/>
    <n v="0"/>
    <s v="03:00:59.020"/>
    <n v="15.913"/>
    <s v="ELMT"/>
    <n v="35"/>
    <n v="48"/>
    <n v="195"/>
    <n v="95"/>
  </r>
  <r>
    <s v="BARTOLOZZIMARCELLO20066"/>
    <n v="189"/>
    <n v="164"/>
    <s v="BARTOLOZZI"/>
    <s v="MARCELLO"/>
    <s v="M"/>
    <d v="1954-12-08T00:00:00"/>
    <s v="507740Q"/>
    <x v="0"/>
    <s v="08Z2799"/>
    <n v="0"/>
    <s v="03:01:03.185"/>
    <n v="15.907"/>
    <s v="M8"/>
    <n v="1"/>
    <n v="48"/>
    <n v="900"/>
    <n v="800"/>
  </r>
  <r>
    <s v="MASSONIANDREA30156"/>
    <n v="190"/>
    <n v="2252"/>
    <s v="MASSONI"/>
    <s v="ANDREA"/>
    <s v="M"/>
    <d v="1982-07-24T00:00:00"/>
    <n v="220592192"/>
    <x v="74"/>
    <s v="L120618"/>
    <n v="0"/>
    <s v="03:01:28.426"/>
    <n v="15.87"/>
    <s v="M3"/>
    <n v="28"/>
    <n v="48"/>
    <n v="240"/>
    <n v="140"/>
  </r>
  <r>
    <s v="CUCCARINIDIEGO31841"/>
    <n v="191"/>
    <n v="334"/>
    <s v="CUCCARINI"/>
    <s v="DIEGO"/>
    <s v="M"/>
    <d v="1987-03-05T00:00:00"/>
    <n v="220382893"/>
    <x v="75"/>
    <s v="I050426"/>
    <n v="0"/>
    <s v="03:01:58.941"/>
    <n v="15.826000000000001"/>
    <s v="M2"/>
    <n v="25"/>
    <n v="48"/>
    <n v="270"/>
    <n v="170"/>
  </r>
  <r>
    <s v="MARINIMIRKO30467"/>
    <n v="192"/>
    <n v="2111"/>
    <s v="MARINI"/>
    <s v="MIRKO"/>
    <s v="M"/>
    <d v="1983-05-31T00:00:00"/>
    <s v="A012723"/>
    <x v="71"/>
    <s v="08U2755"/>
    <n v="0"/>
    <s v="03:02:32.932"/>
    <n v="15.776999999999999"/>
    <s v="M2"/>
    <n v="26"/>
    <n v="48"/>
    <n v="260"/>
    <n v="160"/>
  </r>
  <r>
    <s v="MARTINIDIEGO32098"/>
    <n v="193"/>
    <n v="353"/>
    <s v="MARTINI"/>
    <s v="DIEGO"/>
    <s v="M"/>
    <d v="1987-11-17T00:00:00"/>
    <s v="A252159"/>
    <x v="12"/>
    <s v="09G0809"/>
    <n v="0"/>
    <s v="03:02:38.190"/>
    <n v="15.769"/>
    <s v="M2"/>
    <n v="27"/>
    <n v="48"/>
    <n v="250"/>
    <n v="150"/>
  </r>
  <r>
    <s v="ATZENISAMUELE33496"/>
    <n v="194"/>
    <n v="805"/>
    <s v="ATZENI"/>
    <s v="SAMUELE"/>
    <s v="M"/>
    <d v="1991-09-15T00:00:00"/>
    <n v="7952474"/>
    <x v="76"/>
    <s v="08FC027"/>
    <n v="0"/>
    <s v="03:02:58.938"/>
    <n v="15.739000000000001"/>
    <s v="M1"/>
    <n v="19"/>
    <n v="48"/>
    <n v="340"/>
    <n v="240"/>
  </r>
  <r>
    <s v="MARGHERITINI MARCO 32553"/>
    <n v="195"/>
    <n v="831"/>
    <s v="MARGHERITINI "/>
    <s v="MARCO "/>
    <s v="M"/>
    <d v="1989-02-14T00:00:00"/>
    <n v="8114601"/>
    <x v="76"/>
    <s v="08FC027"/>
    <n v="0"/>
    <s v="03:03:00.295"/>
    <n v="15.737"/>
    <s v="M1"/>
    <n v="20"/>
    <n v="48"/>
    <n v="320"/>
    <n v="220"/>
  </r>
  <r>
    <s v="BETTINIFEDERICO28691"/>
    <n v="196"/>
    <n v="830"/>
    <s v="BETTINI"/>
    <s v="FEDERICO"/>
    <s v="M"/>
    <d v="1978-07-20T00:00:00"/>
    <s v="802490X"/>
    <x v="31"/>
    <s v="07V1951"/>
    <n v="0"/>
    <s v="03:03:01.683"/>
    <n v="15.734999999999999"/>
    <s v="M3"/>
    <n v="29"/>
    <n v="48"/>
    <n v="230"/>
    <n v="130"/>
  </r>
  <r>
    <s v="BROVELLIVITTORIO36700"/>
    <n v="197"/>
    <n v="2268"/>
    <s v="BROVELLI"/>
    <s v="VITTORIO"/>
    <s v="M"/>
    <d v="2000-06-23T00:00:00"/>
    <s v="A167040"/>
    <x v="11"/>
    <s v="08N1880"/>
    <n v="0"/>
    <s v="03:03:05.162"/>
    <n v="15.73"/>
    <s v="ELMT"/>
    <n v="36"/>
    <n v="48"/>
    <n v="190"/>
    <n v="90"/>
  </r>
  <r>
    <s v="CENTANNIMICHELE29260"/>
    <n v="198"/>
    <n v="367"/>
    <s v="CENTANNI"/>
    <s v="MICHELE"/>
    <s v="M"/>
    <d v="1980-02-09T00:00:00"/>
    <s v="AT-06202289-21/22"/>
    <x v="21"/>
    <n v="6200325"/>
    <n v="0"/>
    <s v="03:04:00.183"/>
    <n v="15.651999999999999"/>
    <s v="M3"/>
    <n v="30"/>
    <n v="48"/>
    <n v="220"/>
    <n v="120"/>
  </r>
  <r>
    <s v="FRANCIONIGIULIO32143"/>
    <n v="199"/>
    <n v="540"/>
    <s v="FRANCIONI"/>
    <s v="GIULIO"/>
    <s v="M"/>
    <d v="1988-01-01T00:00:00"/>
    <s v="A106382"/>
    <x v="4"/>
    <s v="09D0568"/>
    <n v="0"/>
    <s v="03:04:53.365"/>
    <n v="15.577"/>
    <s v="M1"/>
    <n v="21"/>
    <n v="48"/>
    <n v="310"/>
    <n v="210"/>
  </r>
  <r>
    <s v="BRUNETTIGIOVANNI23895"/>
    <n v="200"/>
    <n v="423"/>
    <s v="BRUNETTI"/>
    <s v="GIOVANNI"/>
    <s v="M"/>
    <d v="1965-06-02T00:00:00"/>
    <s v="A081216"/>
    <x v="47"/>
    <s v="07M1823"/>
    <n v="0"/>
    <s v="03:04:56.905"/>
    <n v="15.571999999999999"/>
    <s v="M6"/>
    <n v="14"/>
    <n v="48"/>
    <n v="440"/>
    <n v="340"/>
  </r>
  <r>
    <s v="ULIVIANDREA25902"/>
    <n v="201"/>
    <n v="381"/>
    <s v="ULIVI"/>
    <s v="ANDREA"/>
    <s v="M"/>
    <d v="1970-11-30T00:00:00"/>
    <s v="A220563"/>
    <x v="31"/>
    <s v="07V1951"/>
    <n v="0"/>
    <s v="03:05:12.692"/>
    <n v="15.55"/>
    <s v="M5"/>
    <n v="23"/>
    <n v="48"/>
    <n v="290"/>
    <n v="190"/>
  </r>
  <r>
    <s v="VANNIANDREA27757"/>
    <n v="202"/>
    <n v="2241"/>
    <s v="VANNI"/>
    <s v="ANDREA"/>
    <s v="M"/>
    <d v="1975-12-29T00:00:00"/>
    <s v="A076258"/>
    <x v="3"/>
    <s v="08S2753"/>
    <n v="0"/>
    <s v="03:05:29.353"/>
    <n v="15.526999999999999"/>
    <s v="M4"/>
    <n v="25"/>
    <n v="48"/>
    <n v="270"/>
    <n v="170"/>
  </r>
  <r>
    <s v="LEPORILEONARDO38439"/>
    <n v="203"/>
    <n v="59"/>
    <s v="LEPORI"/>
    <s v="LEONARDO"/>
    <s v="M"/>
    <d v="2005-03-28T00:00:00"/>
    <s v="A095199"/>
    <x v="77"/>
    <s v="08S3345"/>
    <n v="0"/>
    <s v="03:05:49.633"/>
    <n v="15.497999999999999"/>
    <s v="JU"/>
    <n v="6"/>
    <n v="48"/>
    <n v="640"/>
    <n v="540"/>
  </r>
  <r>
    <s v="CHERUBINILUCIO20854"/>
    <n v="204"/>
    <n v="74"/>
    <s v="CHERUBINI"/>
    <s v="LUCIO"/>
    <s v="M"/>
    <d v="1957-02-03T00:00:00"/>
    <s v="A169198"/>
    <x v="6"/>
    <s v="08C3123"/>
    <n v="0"/>
    <s v="03:07:01.019"/>
    <n v="15.4"/>
    <s v="M8"/>
    <n v="2"/>
    <n v="48"/>
    <n v="800"/>
    <n v="700"/>
  </r>
  <r>
    <s v="ORAZIANDREA22615"/>
    <n v="205"/>
    <n v="148"/>
    <s v="ORAZI"/>
    <s v="ANDREA"/>
    <s v="M"/>
    <d v="1961-11-30T00:00:00"/>
    <s v="797228D"/>
    <x v="2"/>
    <s v="09W0721"/>
    <n v="0"/>
    <s v="03:07:06.682"/>
    <n v="15.391999999999999"/>
    <s v="M7"/>
    <n v="4"/>
    <n v="48"/>
    <n v="700"/>
    <n v="600"/>
  </r>
  <r>
    <s v="ROMANOMASSIMO26263"/>
    <n v="206"/>
    <n v="2217"/>
    <s v="ROMANO"/>
    <s v="MASSIMO"/>
    <s v="M"/>
    <d v="1971-11-26T00:00:00"/>
    <n v="220767865"/>
    <x v="59"/>
    <s v="L110275"/>
    <n v="0"/>
    <s v="03:07:33.264"/>
    <n v="15.356"/>
    <s v="M5"/>
    <n v="24"/>
    <n v="48"/>
    <n v="280"/>
    <n v="180"/>
  </r>
  <r>
    <s v="BASTARIMICHELE33810"/>
    <n v="207"/>
    <n v="506"/>
    <s v="BASTARI"/>
    <s v="MICHELE"/>
    <s v="M"/>
    <d v="1992-07-25T00:00:00"/>
    <s v="A171622"/>
    <x v="24"/>
    <s v="09D0265"/>
    <n v="0"/>
    <s v="03:07:47.070"/>
    <n v="15.337"/>
    <s v="M1"/>
    <n v="22"/>
    <n v="48"/>
    <n v="300"/>
    <n v="200"/>
  </r>
  <r>
    <s v="MESSERIENRICO22897"/>
    <n v="208"/>
    <n v="817"/>
    <s v="MESSERI"/>
    <s v="ENRICO"/>
    <s v="M"/>
    <d v="1962-09-08T00:00:00"/>
    <s v="A198531"/>
    <x v="25"/>
    <s v="08V3299"/>
    <n v="0"/>
    <s v="03:07:58.709"/>
    <n v="15.321"/>
    <s v="M7"/>
    <n v="5"/>
    <n v="48"/>
    <n v="670"/>
    <n v="570"/>
  </r>
  <r>
    <s v="GOBBISTEFANO30822"/>
    <n v="209"/>
    <n v="444"/>
    <s v="GOBBI"/>
    <s v="STEFANO"/>
    <s v="M"/>
    <d v="1984-05-20T00:00:00"/>
    <n v="220618541"/>
    <x v="16"/>
    <s v="H111367"/>
    <n v="0"/>
    <s v="03:08:06.415"/>
    <n v="15.31"/>
    <s v="M2"/>
    <n v="28"/>
    <n v="48"/>
    <n v="240"/>
    <n v="140"/>
  </r>
  <r>
    <s v="MIGANIDENIS25004"/>
    <n v="210"/>
    <n v="442"/>
    <s v="MIGANI"/>
    <s v="DENIS"/>
    <s v="M"/>
    <d v="1968-06-15T00:00:00"/>
    <s v="A245058"/>
    <x v="16"/>
    <s v="07W1944"/>
    <n v="0"/>
    <s v="03:08:06.727"/>
    <n v="15.31"/>
    <s v="M5"/>
    <n v="25"/>
    <n v="48"/>
    <n v="270"/>
    <n v="170"/>
  </r>
  <r>
    <s v="MENCARELLILUCA26628"/>
    <n v="211"/>
    <n v="2126"/>
    <s v="MENCARELLI"/>
    <s v="LUCA"/>
    <s v="M"/>
    <d v="1972-11-25T00:00:00"/>
    <n v="220686165"/>
    <x v="78"/>
    <s v="M015066"/>
    <n v="0"/>
    <s v="03:08:16.149"/>
    <n v="15.297000000000001"/>
    <s v="M5"/>
    <n v="26"/>
    <n v="48"/>
    <n v="260"/>
    <n v="160"/>
  </r>
  <r>
    <s v="BELARDINELLIRODOLFO24706"/>
    <n v="212"/>
    <n v="530"/>
    <s v="BELARDINELLI"/>
    <s v="RODOLFO"/>
    <s v="M"/>
    <d v="1967-08-22T00:00:00"/>
    <s v="885195E"/>
    <x v="4"/>
    <s v="09D0568"/>
    <n v="0"/>
    <s v="03:08:16.882"/>
    <n v="15.295999999999999"/>
    <s v="M6"/>
    <n v="15"/>
    <n v="48"/>
    <n v="420"/>
    <n v="320"/>
  </r>
  <r>
    <s v="MENCARONIALESSANDRO24641"/>
    <n v="213"/>
    <n v="2215"/>
    <s v="MENCARONI"/>
    <s v="ALESSANDRO"/>
    <s v="M"/>
    <d v="1967-06-18T00:00:00"/>
    <n v="220658982"/>
    <x v="59"/>
    <s v="L110275"/>
    <n v="0"/>
    <s v="03:08:33.917"/>
    <n v="15.273"/>
    <s v="M6"/>
    <n v="16"/>
    <n v="48"/>
    <n v="400"/>
    <n v="300"/>
  </r>
  <r>
    <s v="NANNILUCA32201"/>
    <n v="214"/>
    <n v="312"/>
    <s v="NANNI"/>
    <s v="LUCA"/>
    <s v="M"/>
    <d v="1988-02-28T00:00:00"/>
    <s v="A251183"/>
    <x v="7"/>
    <s v="07Z1971"/>
    <n v="0"/>
    <s v="03:08:54.384"/>
    <n v="15.246"/>
    <s v="M1"/>
    <n v="23"/>
    <n v="48"/>
    <n v="290"/>
    <n v="190"/>
  </r>
  <r>
    <s v="AMADASIENRICO19932"/>
    <n v="215"/>
    <n v="180"/>
    <s v="AMADASI"/>
    <s v="ENRICO"/>
    <s v="M"/>
    <d v="1954-07-27T00:00:00"/>
    <n v="220594773"/>
    <x v="79"/>
    <s v="H010706"/>
    <n v="0"/>
    <s v="03:09:02.091"/>
    <n v="15.234999999999999"/>
    <s v="M8"/>
    <n v="3"/>
    <n v="48"/>
    <n v="750"/>
    <n v="650"/>
  </r>
  <r>
    <s v="SERANGELIMASSIMO26323"/>
    <n v="216"/>
    <n v="2229"/>
    <s v="SERANGELI"/>
    <s v="MASSIMO"/>
    <s v="M"/>
    <d v="1972-01-25T00:00:00"/>
    <s v="942566Z"/>
    <x v="0"/>
    <s v="08Z2799"/>
    <n v="0"/>
    <s v="03:09:07.224"/>
    <n v="15.228"/>
    <s v="M5"/>
    <n v="27"/>
    <n v="48"/>
    <n v="250"/>
    <n v="150"/>
  </r>
  <r>
    <s v="PETRIMATTEO33151"/>
    <n v="217"/>
    <n v="2176"/>
    <s v="PETRI"/>
    <s v="MATTEO"/>
    <s v="M"/>
    <d v="1990-10-05T00:00:00"/>
    <s v="A082480"/>
    <x v="5"/>
    <s v="08D3124"/>
    <n v="0"/>
    <s v="03:10:04.663"/>
    <n v="15.151999999999999"/>
    <s v="M1"/>
    <n v="24"/>
    <n v="48"/>
    <n v="280"/>
    <n v="180"/>
  </r>
  <r>
    <s v="TASSINARICHIARA32718"/>
    <n v="218"/>
    <n v="168"/>
    <s v="TASSINARI"/>
    <s v="CHIARA"/>
    <s v="F"/>
    <d v="1989-07-29T00:00:00"/>
    <n v="220658506"/>
    <x v="7"/>
    <s v="H035759"/>
    <n v="0"/>
    <s v="03:10:06.176"/>
    <n v="15.15"/>
    <s v="W1"/>
    <n v="1"/>
    <n v="48"/>
    <n v="900"/>
    <n v="800"/>
  </r>
  <r>
    <s v="CEROFOLINIFABIO28523"/>
    <n v="219"/>
    <n v="2083"/>
    <s v="CEROFOLINI"/>
    <s v="FABIO"/>
    <s v="M"/>
    <d v="1978-02-02T00:00:00"/>
    <s v="A190169"/>
    <x v="8"/>
    <s v="08C3016"/>
    <n v="0"/>
    <s v="03:10:07.798"/>
    <n v="15.148"/>
    <s v="M3"/>
    <n v="31"/>
    <n v="48"/>
    <n v="215"/>
    <n v="115"/>
  </r>
  <r>
    <s v="MANCINIGABRIELE28199"/>
    <n v="220"/>
    <n v="812"/>
    <s v="MANCINI"/>
    <s v="GABRIELE"/>
    <s v="M"/>
    <d v="1977-03-15T00:00:00"/>
    <n v="7926817"/>
    <x v="76"/>
    <s v="08FC027"/>
    <n v="0"/>
    <s v="03:10:15.941"/>
    <n v="15.137"/>
    <s v="M4"/>
    <n v="26"/>
    <n v="48"/>
    <n v="260"/>
    <n v="160"/>
  </r>
  <r>
    <s v="GREGORIANTONIO21557"/>
    <n v="221"/>
    <n v="825"/>
    <s v="GREGORI"/>
    <s v="ANTONIO"/>
    <s v="M"/>
    <d v="1959-01-07T00:00:00"/>
    <n v="7926840"/>
    <x v="76"/>
    <s v="08FC027"/>
    <n v="0"/>
    <s v="03:10:16.379"/>
    <n v="15.135999999999999"/>
    <s v="M7"/>
    <n v="6"/>
    <n v="48"/>
    <n v="640"/>
    <n v="540"/>
  </r>
  <r>
    <s v="UGOLINIENRICO25301"/>
    <n v="222"/>
    <n v="551"/>
    <s v="UGOLINI"/>
    <s v="ENRICO"/>
    <s v="M"/>
    <d v="1969-04-08T00:00:00"/>
    <s v="927616L"/>
    <x v="4"/>
    <s v="09D0568"/>
    <n v="0"/>
    <s v="03:10:39.934"/>
    <n v="15.105"/>
    <s v="M5"/>
    <n v="28"/>
    <n v="48"/>
    <n v="240"/>
    <n v="140"/>
  </r>
  <r>
    <s v="CECCOLINIPAOLO33443"/>
    <n v="223"/>
    <n v="584"/>
    <s v="CECCOLINI"/>
    <s v="PAOLO"/>
    <s v="M"/>
    <d v="1991-07-24T00:00:00"/>
    <s v="A221324"/>
    <x v="42"/>
    <s v="08W3229"/>
    <n v="0"/>
    <s v="03:10:54.645"/>
    <n v="15.086"/>
    <s v="M1"/>
    <n v="25"/>
    <n v="48"/>
    <n v="270"/>
    <n v="170"/>
  </r>
  <r>
    <s v="GENOVAFRANCESCO33425"/>
    <n v="224"/>
    <n v="2258"/>
    <s v="GENOVA"/>
    <s v="FRANCESCO"/>
    <s v="M"/>
    <d v="1991-07-06T00:00:00"/>
    <n v="1230021"/>
    <x v="80"/>
    <n v="119281"/>
    <n v="0"/>
    <s v="03:10:55.877"/>
    <n v="15.084"/>
    <s v="M1"/>
    <n v="26"/>
    <n v="48"/>
    <n v="260"/>
    <n v="160"/>
  </r>
  <r>
    <s v="CIOLLIALESSIO33939"/>
    <n v="225"/>
    <n v="2173"/>
    <s v="CIOLLI"/>
    <s v="ALESSIO"/>
    <s v="M"/>
    <d v="1992-12-01T00:00:00"/>
    <s v="A078728"/>
    <x v="5"/>
    <s v="08D3124"/>
    <n v="0"/>
    <s v="03:10:57.437"/>
    <n v="15.082000000000001"/>
    <s v="M1"/>
    <n v="27"/>
    <n v="48"/>
    <n v="250"/>
    <n v="150"/>
  </r>
  <r>
    <s v="GIACONIENRICO21842"/>
    <n v="226"/>
    <n v="380"/>
    <s v="GIACONI"/>
    <s v="ENRICO"/>
    <s v="M"/>
    <d v="1959-10-19T00:00:00"/>
    <n v="220656468"/>
    <x v="81"/>
    <s v="I010431"/>
    <n v="0"/>
    <s v="03:11:39.371"/>
    <n v="15.026999999999999"/>
    <s v="M7"/>
    <n v="7"/>
    <n v="48"/>
    <n v="610"/>
    <n v="510"/>
  </r>
  <r>
    <s v="TRAVELLIMARCO29675"/>
    <n v="227"/>
    <n v="2022"/>
    <s v="TRAVELLI"/>
    <s v="MARCO"/>
    <s v="M"/>
    <d v="1981-03-30T00:00:00"/>
    <n v="220750613"/>
    <x v="82"/>
    <s v="L020187"/>
    <n v="0"/>
    <s v="03:14:17.679"/>
    <n v="14.823"/>
    <s v="M3"/>
    <n v="32"/>
    <n v="48"/>
    <n v="210"/>
    <n v="110"/>
  </r>
  <r>
    <s v="GABELLINILORIS24460"/>
    <n v="228"/>
    <n v="828"/>
    <s v="GABELLINI"/>
    <s v="LORIS"/>
    <s v="M"/>
    <d v="1966-12-19T00:00:00"/>
    <s v="A195390"/>
    <x v="41"/>
    <s v="07W1928"/>
    <n v="0"/>
    <s v="03:14:18.256"/>
    <n v="14.821999999999999"/>
    <s v="M6"/>
    <n v="17"/>
    <n v="48"/>
    <n v="380"/>
    <n v="280"/>
  </r>
  <r>
    <s v="GIOVAGNOLILUCA29584"/>
    <n v="229"/>
    <n v="544"/>
    <s v="GIOVAGNOLI"/>
    <s v="LUCA"/>
    <s v="M"/>
    <d v="1980-12-29T00:00:00"/>
    <s v="A248753"/>
    <x v="4"/>
    <s v="09D0568"/>
    <n v="0"/>
    <s v="03:14:21.501"/>
    <n v="14.818"/>
    <s v="M3"/>
    <n v="33"/>
    <n v="48"/>
    <n v="205"/>
    <n v="105"/>
  </r>
  <r>
    <s v="VENTURIMARIO24249"/>
    <n v="230"/>
    <n v="2278"/>
    <s v="VENTURI"/>
    <s v="MARIO"/>
    <s v="M"/>
    <d v="1966-05-22T00:00:00"/>
    <s v="A234942"/>
    <x v="11"/>
    <s v="08N1880"/>
    <n v="0"/>
    <s v="03:14:28.491"/>
    <n v="14.808999999999999"/>
    <s v="M6"/>
    <n v="18"/>
    <n v="48"/>
    <n v="360"/>
    <n v="260"/>
  </r>
  <r>
    <s v="DONADIMASSIMILIANO26534"/>
    <n v="231"/>
    <n v="443"/>
    <s v="DONADI"/>
    <s v="MASSIMILIANO"/>
    <s v="M"/>
    <d v="1972-08-23T00:00:00"/>
    <n v="220064623"/>
    <x v="16"/>
    <s v="H111367"/>
    <n v="0"/>
    <s v="03:15:01.360"/>
    <n v="14.768000000000001"/>
    <s v="M5"/>
    <n v="29"/>
    <n v="48"/>
    <n v="230"/>
    <n v="130"/>
  </r>
  <r>
    <s v="PENSERINIELIA37542"/>
    <n v="232"/>
    <n v="319"/>
    <s v="PENSERINI"/>
    <s v="ELIA"/>
    <s v="M"/>
    <d v="2002-10-13T00:00:00"/>
    <n v="220065238"/>
    <x v="83"/>
    <s v="H110665"/>
    <n v="0"/>
    <s v="03:15:44.431"/>
    <n v="14.712999999999999"/>
    <s v="ELMT"/>
    <n v="37"/>
    <n v="48"/>
    <n v="185"/>
    <n v="85"/>
  </r>
  <r>
    <s v="CAMAIANIMIRCO27610"/>
    <n v="233"/>
    <n v="2017"/>
    <s v="CAMAIANI"/>
    <s v="MIRCO"/>
    <s v="M"/>
    <d v="1975-08-04T00:00:00"/>
    <n v="229012559"/>
    <x v="73"/>
    <s v="L012369"/>
    <n v="0"/>
    <s v="03:16:13.650"/>
    <n v="14.677"/>
    <s v="M4"/>
    <n v="27"/>
    <n v="48"/>
    <n v="250"/>
    <n v="150"/>
  </r>
  <r>
    <s v="BARTOLINIVALERIA26852"/>
    <n v="234"/>
    <n v="167"/>
    <s v="BARTOLINI"/>
    <s v="VALERIA"/>
    <s v="F"/>
    <d v="1973-07-07T00:00:00"/>
    <n v="7988352"/>
    <x v="10"/>
    <s v="12RM455"/>
    <n v="0"/>
    <s v="03:16:31.434"/>
    <n v="14.654999999999999"/>
    <s v="W2"/>
    <n v="2"/>
    <n v="48"/>
    <n v="800"/>
    <n v="700"/>
  </r>
  <r>
    <s v="MORENAANGELO22127"/>
    <n v="235"/>
    <n v="89"/>
    <s v="MORENA"/>
    <s v="ANGELO"/>
    <s v="M"/>
    <d v="1960-07-30T00:00:00"/>
    <s v="A076864"/>
    <x v="3"/>
    <s v="08S2753"/>
    <n v="0"/>
    <s v="03:16:35.007"/>
    <n v="14.65"/>
    <s v="M7"/>
    <n v="8"/>
    <n v="48"/>
    <n v="580"/>
    <n v="480"/>
  </r>
  <r>
    <s v="SARDIMARIS25687"/>
    <n v="236"/>
    <n v="2052"/>
    <s v="SARDI"/>
    <s v="MARIS"/>
    <s v="M"/>
    <d v="1970-04-29T00:00:00"/>
    <n v="220731438"/>
    <x v="84"/>
    <s v="L081515"/>
    <n v="0"/>
    <s v="03:16:35.865"/>
    <n v="14.648999999999999"/>
    <s v="M5"/>
    <n v="30"/>
    <n v="48"/>
    <n v="220"/>
    <n v="120"/>
  </r>
  <r>
    <s v="CENNIANDREA24648"/>
    <n v="237"/>
    <n v="2007"/>
    <s v="CENNI"/>
    <s v="ANDREA"/>
    <s v="M"/>
    <d v="1967-06-25T00:00:00"/>
    <s v="A155036"/>
    <x v="14"/>
    <s v="08L3171"/>
    <n v="0"/>
    <s v="03:17:02.525"/>
    <n v="14.616"/>
    <s v="M6"/>
    <n v="19"/>
    <n v="48"/>
    <n v="340"/>
    <n v="240"/>
  </r>
  <r>
    <s v="INNOCENTISERGIO23102"/>
    <n v="238"/>
    <n v="851"/>
    <s v="INNOCENTI"/>
    <s v="SERGIO"/>
    <s v="M"/>
    <d v="1963-04-01T00:00:00"/>
    <n v="220685414"/>
    <x v="37"/>
    <s v="L012344"/>
    <n v="0"/>
    <s v="03:17:09.935"/>
    <n v="14.606999999999999"/>
    <s v="M6"/>
    <n v="20"/>
    <n v="48"/>
    <n v="320"/>
    <n v="220"/>
  </r>
  <r>
    <s v="FAZZUOLIROBERTO21616"/>
    <n v="239"/>
    <n v="76"/>
    <s v="FAZZUOLI"/>
    <s v="ROBERTO"/>
    <s v="M"/>
    <d v="1959-03-07T00:00:00"/>
    <n v="220685412"/>
    <x v="37"/>
    <s v="L012344"/>
    <n v="0"/>
    <s v="03:17:10.263"/>
    <n v="14.606999999999999"/>
    <s v="M7"/>
    <n v="9"/>
    <n v="48"/>
    <n v="550"/>
    <n v="450"/>
  </r>
  <r>
    <s v="GIORGIMARCELLO20720"/>
    <n v="240"/>
    <n v="82"/>
    <s v="GIORGI"/>
    <s v="MARCELLO"/>
    <s v="M"/>
    <d v="1956-09-22T00:00:00"/>
    <s v="A108325"/>
    <x v="0"/>
    <s v="08Z2799"/>
    <n v="0"/>
    <s v="03:17:15.941"/>
    <n v="14.6"/>
    <s v="M8"/>
    <n v="4"/>
    <n v="48"/>
    <n v="700"/>
    <n v="600"/>
  </r>
  <r>
    <s v="ZOLIMARTINA33835"/>
    <n v="241"/>
    <n v="163"/>
    <s v="ZOLI"/>
    <s v="MARTINA"/>
    <s v="F"/>
    <d v="1992-08-19T00:00:00"/>
    <s v="A246881"/>
    <x v="64"/>
    <s v="07D1776"/>
    <n v="0"/>
    <s v="03:17:24.427"/>
    <n v="14.589"/>
    <s v="W1"/>
    <n v="2"/>
    <n v="48"/>
    <n v="800"/>
    <n v="700"/>
  </r>
  <r>
    <s v="BRANDIANDREA23607"/>
    <n v="242"/>
    <n v="836"/>
    <s v="BRANDI"/>
    <s v="ANDREA"/>
    <s v="M"/>
    <d v="1964-08-18T00:00:00"/>
    <s v="A178450"/>
    <x v="14"/>
    <s v="08L3171"/>
    <n v="0"/>
    <s v="03:17:59.512"/>
    <n v="14.545999999999999"/>
    <s v="M6"/>
    <n v="21"/>
    <n v="48"/>
    <n v="310"/>
    <n v="210"/>
  </r>
  <r>
    <s v="ALFONSIGIANCARLO22571"/>
    <n v="243"/>
    <n v="71"/>
    <s v="ALFONSI"/>
    <s v="GIANCARLO"/>
    <s v="M"/>
    <d v="1961-10-17T00:00:00"/>
    <s v="A256318"/>
    <x v="5"/>
    <s v="08D3124"/>
    <n v="0"/>
    <s v="03:17:59.683"/>
    <n v="14.545999999999999"/>
    <s v="M7"/>
    <n v="10"/>
    <n v="48"/>
    <n v="520"/>
    <n v="420"/>
  </r>
  <r>
    <s v="ALFONSISIMONE25493"/>
    <n v="244"/>
    <n v="528"/>
    <s v="ALFONSI"/>
    <s v="SIMONE"/>
    <s v="M"/>
    <d v="1969-10-17T00:00:00"/>
    <s v="A107726"/>
    <x v="4"/>
    <s v="09D0568"/>
    <n v="0"/>
    <s v="03:18:01.430"/>
    <n v="14.544"/>
    <s v="M5"/>
    <n v="31"/>
    <n v="48"/>
    <n v="215"/>
    <n v="115"/>
  </r>
  <r>
    <s v="GIANNINILUCA27231"/>
    <n v="245"/>
    <n v="591"/>
    <s v="GIANNINI"/>
    <s v="LUCA"/>
    <s v="M"/>
    <d v="1974-07-21T00:00:00"/>
    <s v="A221927"/>
    <x v="42"/>
    <s v="08W3229"/>
    <n v="0"/>
    <s v="03:18:20.806"/>
    <n v="14.52"/>
    <s v="M4"/>
    <n v="28"/>
    <n v="48"/>
    <n v="240"/>
    <n v="140"/>
  </r>
  <r>
    <s v="GAMBELLADAVID25637"/>
    <n v="246"/>
    <n v="401"/>
    <s v="GAMBELLA"/>
    <s v="DAVID"/>
    <s v="M"/>
    <d v="1970-03-10T00:00:00"/>
    <n v="7968060"/>
    <x v="85"/>
    <s v="10MC062"/>
    <n v="0"/>
    <s v="03:18:27.015"/>
    <n v="14.512"/>
    <s v="M5"/>
    <n v="32"/>
    <n v="48"/>
    <n v="210"/>
    <n v="110"/>
  </r>
  <r>
    <s v="PROTOGIANCARLO23080"/>
    <n v="247"/>
    <n v="404"/>
    <s v="PROTO"/>
    <s v="GIANCARLO"/>
    <s v="M"/>
    <d v="1963-03-10T00:00:00"/>
    <n v="220670129"/>
    <x v="75"/>
    <s v="I050426"/>
    <n v="0"/>
    <s v="03:19:20.835"/>
    <n v="14.446999999999999"/>
    <s v="M6"/>
    <n v="22"/>
    <n v="48"/>
    <n v="300"/>
    <n v="200"/>
  </r>
  <r>
    <s v="BARNIMARCO24689"/>
    <n v="248"/>
    <n v="2211"/>
    <s v="BARNI"/>
    <s v="MARCO"/>
    <s v="M"/>
    <d v="1967-08-05T00:00:00"/>
    <n v="220107769"/>
    <x v="59"/>
    <s v="L110275"/>
    <n v="0"/>
    <s v="03:19:41.115"/>
    <n v="14.423"/>
    <s v="M6"/>
    <n v="23"/>
    <n v="48"/>
    <n v="290"/>
    <n v="190"/>
  </r>
  <r>
    <s v="AMBROSETTIMARCO24010"/>
    <n v="249"/>
    <n v="2209"/>
    <s v="AMBROSETTI"/>
    <s v="MARCO"/>
    <s v="M"/>
    <d v="1965-09-25T00:00:00"/>
    <n v="220689646"/>
    <x v="59"/>
    <s v="L110275"/>
    <n v="0"/>
    <s v="03:19:41.317"/>
    <n v="14.422000000000001"/>
    <s v="M6"/>
    <n v="24"/>
    <n v="48"/>
    <n v="280"/>
    <n v="180"/>
  </r>
  <r>
    <s v="BOSSOLINIROBERTO24116"/>
    <n v="250"/>
    <n v="2051"/>
    <s v="BOSSOLINI"/>
    <s v="ROBERTO"/>
    <s v="M"/>
    <d v="1966-01-09T00:00:00"/>
    <n v="3232403"/>
    <x v="86"/>
    <n v="13214"/>
    <n v="0"/>
    <s v="03:20:25.919"/>
    <n v="14.369"/>
    <s v="M6"/>
    <n v="25"/>
    <n v="48"/>
    <n v="270"/>
    <n v="170"/>
  </r>
  <r>
    <s v="LORENZIMICHELE26997"/>
    <n v="251"/>
    <n v="2030"/>
    <s v="LORENZI"/>
    <s v="MICHELE"/>
    <s v="M"/>
    <d v="1973-11-29T00:00:00"/>
    <n v="220508325"/>
    <x v="87"/>
    <s v="L610277"/>
    <n v="0"/>
    <s v="03:20:28.773"/>
    <n v="14.366"/>
    <s v="M4"/>
    <n v="29"/>
    <n v="48"/>
    <n v="230"/>
    <n v="130"/>
  </r>
  <r>
    <s v="POLVERARIPAOLO27137"/>
    <n v="252"/>
    <n v="467"/>
    <s v="POLVERARI"/>
    <s v="PAOLO"/>
    <s v="M"/>
    <d v="1974-04-18T00:00:00"/>
    <s v="A229426"/>
    <x v="2"/>
    <s v="09W0721"/>
    <n v="0"/>
    <s v="03:20:48.444"/>
    <n v="14.342000000000001"/>
    <s v="M4"/>
    <n v="30"/>
    <n v="48"/>
    <n v="220"/>
    <n v="120"/>
  </r>
  <r>
    <s v="ANTONIOLIEDOARDO34432"/>
    <n v="253"/>
    <n v="451"/>
    <s v="ANTONIOLI"/>
    <s v="EDOARDO"/>
    <s v="M"/>
    <d v="1994-04-08T00:00:00"/>
    <n v="220618477"/>
    <x v="83"/>
    <s v="H110665"/>
    <n v="0"/>
    <s v="03:21:07.180"/>
    <n v="14.32"/>
    <s v="ELMT"/>
    <n v="38"/>
    <n v="48"/>
    <n v="180"/>
    <n v="80"/>
  </r>
  <r>
    <s v="POTOLICCHIOGERARDO30089"/>
    <n v="254"/>
    <n v="846"/>
    <s v="POTOLICCHIO"/>
    <s v="GERARDO"/>
    <s v="M"/>
    <d v="1982-05-18T00:00:00"/>
    <s v="A262577"/>
    <x v="5"/>
    <s v="08D3124"/>
    <n v="0"/>
    <s v="03:21:47.662"/>
    <n v="14.272"/>
    <s v="M3"/>
    <n v="34"/>
    <n v="48"/>
    <n v="200"/>
    <n v="100"/>
  </r>
  <r>
    <s v="BUTIANDREA29547"/>
    <n v="255"/>
    <n v="808"/>
    <s v="BUTI"/>
    <s v="ANDREA"/>
    <s v="M"/>
    <d v="1980-11-22T00:00:00"/>
    <s v="A262514"/>
    <x v="88"/>
    <s v="08M3088"/>
    <n v="0"/>
    <s v="03:21:49.440"/>
    <n v="14.27"/>
    <s v="M3"/>
    <n v="35"/>
    <n v="48"/>
    <n v="195"/>
    <n v="95"/>
  </r>
  <r>
    <s v="MARICRISTIAN28237"/>
    <n v="256"/>
    <n v="389"/>
    <s v="MARI"/>
    <s v="CRISTIAN"/>
    <s v="M"/>
    <d v="1977-04-22T00:00:00"/>
    <s v="A246864"/>
    <x v="64"/>
    <s v="07D1776"/>
    <n v="0"/>
    <s v="03:21:54.432"/>
    <n v="14.263999999999999"/>
    <s v="M4"/>
    <n v="31"/>
    <n v="48"/>
    <n v="215"/>
    <n v="115"/>
  </r>
  <r>
    <s v="MISTRETTABEATRICE24160"/>
    <n v="257"/>
    <n v="87"/>
    <s v="MISTRETTA"/>
    <s v="BEATRICE"/>
    <s v="F"/>
    <d v="1966-02-22T00:00:00"/>
    <s v="801698A"/>
    <x v="3"/>
    <s v="08S2753"/>
    <n v="0"/>
    <s v="03:21:55.431"/>
    <n v="14.263"/>
    <s v="W3"/>
    <n v="1"/>
    <n v="48"/>
    <n v="900"/>
    <n v="800"/>
  </r>
  <r>
    <s v="FEDERIGIELISA32576"/>
    <n v="258"/>
    <n v="807"/>
    <s v="FEDERIGI"/>
    <s v="ELISA"/>
    <s v="F"/>
    <d v="1989-03-09T00:00:00"/>
    <s v="A249809"/>
    <x v="88"/>
    <s v="08M3088"/>
    <n v="0"/>
    <s v="03:21:55.680"/>
    <n v="14.263"/>
    <s v="W1"/>
    <n v="3"/>
    <n v="48"/>
    <n v="750"/>
    <n v="650"/>
  </r>
  <r>
    <s v="VITTORIMAURO24281"/>
    <n v="259"/>
    <n v="488"/>
    <s v="VITTORI"/>
    <s v="MAURO"/>
    <s v="M"/>
    <d v="1966-06-23T00:00:00"/>
    <s v="AT-00037664-21/22"/>
    <x v="89"/>
    <n v="1646"/>
    <n v="0"/>
    <s v="03:22:27.193"/>
    <n v="14.226000000000001"/>
    <s v="M6"/>
    <n v="26"/>
    <n v="48"/>
    <n v="260"/>
    <n v="160"/>
  </r>
  <r>
    <s v="ANTONELLIALESSIO24287"/>
    <n v="260"/>
    <n v="835"/>
    <s v="ANTONELLI"/>
    <s v="ALESSIO"/>
    <s v="M"/>
    <d v="1966-06-29T00:00:00"/>
    <n v="220308523"/>
    <x v="90"/>
    <s v="L010616"/>
    <n v="0"/>
    <s v="03:22:37.926"/>
    <n v="14.212999999999999"/>
    <s v="M6"/>
    <n v="27"/>
    <n v="48"/>
    <n v="250"/>
    <n v="150"/>
  </r>
  <r>
    <s v="MORRIMIRCO24885"/>
    <n v="261"/>
    <n v="450"/>
    <s v="MORRI"/>
    <s v="MIRCO"/>
    <s v="M"/>
    <d v="1968-02-17T00:00:00"/>
    <s v="A245045"/>
    <x v="16"/>
    <s v="07W1944"/>
    <n v="0"/>
    <s v="03:22:39.595"/>
    <n v="14.211"/>
    <s v="M5"/>
    <n v="33"/>
    <n v="48"/>
    <n v="205"/>
    <n v="105"/>
  </r>
  <r>
    <s v="FAZIANIDENISE32165"/>
    <n v="262"/>
    <n v="130"/>
    <s v="FAZIANI"/>
    <s v="DENISE"/>
    <s v="F"/>
    <d v="1988-01-23T00:00:00"/>
    <n v="220658493"/>
    <x v="7"/>
    <s v="H035759"/>
    <n v="0"/>
    <s v="03:22:40.609"/>
    <n v="14.21"/>
    <s v="W1"/>
    <n v="4"/>
    <n v="48"/>
    <n v="700"/>
    <n v="600"/>
  </r>
  <r>
    <s v="MENICHETTILORENZO30960"/>
    <n v="263"/>
    <n v="365"/>
    <s v="MENICHETTI"/>
    <s v="LORENZO"/>
    <s v="M"/>
    <d v="1984-10-05T00:00:00"/>
    <s v="A075792"/>
    <x v="91"/>
    <s v="10H0803"/>
    <n v="0"/>
    <s v="03:22:41.186"/>
    <n v="14.209"/>
    <s v="M2"/>
    <n v="29"/>
    <n v="48"/>
    <n v="230"/>
    <n v="130"/>
  </r>
  <r>
    <s v="DE MASIMASSIMO27157"/>
    <n v="264"/>
    <n v="2274"/>
    <s v="DE MASI"/>
    <s v="MASSIMO"/>
    <s v="M"/>
    <d v="1974-05-08T00:00:00"/>
    <s v="A197306"/>
    <x v="11"/>
    <s v="08N1880"/>
    <n v="0"/>
    <s v="03:22:41.435"/>
    <n v="14.209"/>
    <s v="M4"/>
    <n v="32"/>
    <n v="48"/>
    <n v="210"/>
    <n v="110"/>
  </r>
  <r>
    <s v="MANCINIGIACOMO27503"/>
    <n v="265"/>
    <n v="842"/>
    <s v="MANCINI"/>
    <s v="GIACOMO"/>
    <s v="M"/>
    <d v="1975-04-19T00:00:00"/>
    <s v="A271494"/>
    <x v="92"/>
    <s v="10Y0595"/>
    <n v="0"/>
    <s v="03:22:42.434"/>
    <n v="14.208"/>
    <s v="M4"/>
    <n v="33"/>
    <n v="48"/>
    <n v="205"/>
    <n v="105"/>
  </r>
  <r>
    <s v="VANNINITIZIANO28489"/>
    <n v="266"/>
    <n v="554"/>
    <s v="VANNINI"/>
    <s v="TIZIANO"/>
    <s v="M"/>
    <d v="1977-12-30T00:00:00"/>
    <s v="A221325"/>
    <x v="42"/>
    <s v="08W3229"/>
    <n v="0"/>
    <s v="03:22:46.490"/>
    <n v="14.202999999999999"/>
    <s v="M4"/>
    <n v="34"/>
    <n v="48"/>
    <n v="200"/>
    <n v="100"/>
  </r>
  <r>
    <s v="MILIFFIGIAMPIERO23840"/>
    <n v="267"/>
    <n v="548"/>
    <s v="MILIFFI"/>
    <s v="GIAMPIERO"/>
    <s v="M"/>
    <d v="1965-04-08T00:00:00"/>
    <s v="A248687"/>
    <x v="4"/>
    <s v="09D0568"/>
    <n v="0"/>
    <s v="03:23:01.997"/>
    <n v="14.185"/>
    <s v="M6"/>
    <n v="28"/>
    <n v="48"/>
    <n v="240"/>
    <n v="140"/>
  </r>
  <r>
    <s v="MEUCCILUCIANO23550"/>
    <n v="268"/>
    <n v="2114"/>
    <s v="MEUCCI"/>
    <s v="LUCIANO"/>
    <s v="M"/>
    <d v="1964-06-22T00:00:00"/>
    <s v="A249142"/>
    <x v="71"/>
    <s v="08U2755"/>
    <n v="0"/>
    <s v="03:23:30.186"/>
    <n v="14.151999999999999"/>
    <s v="M6"/>
    <n v="29"/>
    <n v="48"/>
    <n v="230"/>
    <n v="130"/>
  </r>
  <r>
    <s v="PAOLINOLEONARDO24772"/>
    <n v="269"/>
    <n v="2261"/>
    <s v="PAOLINO"/>
    <s v="LEONARDO"/>
    <s v="M"/>
    <d v="1967-10-27T00:00:00"/>
    <s v="831619X"/>
    <x v="93"/>
    <s v="02J4333"/>
    <n v="0"/>
    <s v="03:24:11.931"/>
    <n v="14.103999999999999"/>
    <s v="M6"/>
    <n v="30"/>
    <n v="48"/>
    <n v="220"/>
    <n v="120"/>
  </r>
  <r>
    <s v="CHIUSAROLIGIORDANO26305"/>
    <n v="270"/>
    <n v="369"/>
    <s v="CHIUSAROLI"/>
    <s v="GIORDANO"/>
    <s v="M"/>
    <d v="1972-01-07T00:00:00"/>
    <s v="AT-06202291-21/22"/>
    <x v="21"/>
    <n v="6200325"/>
    <n v="0"/>
    <s v="03:24:34.380"/>
    <n v="14.077999999999999"/>
    <s v="M5"/>
    <n v="34"/>
    <n v="48"/>
    <n v="200"/>
    <n v="100"/>
  </r>
  <r>
    <s v="BAGLIANDREA30255"/>
    <n v="271"/>
    <n v="386"/>
    <s v="BAGLI"/>
    <s v="ANDREA"/>
    <s v="M"/>
    <d v="1982-10-31T00:00:00"/>
    <s v="A197248"/>
    <x v="64"/>
    <s v="07D1776"/>
    <n v="0"/>
    <s v="03:24:34.442"/>
    <n v="14.077999999999999"/>
    <s v="M3"/>
    <n v="36"/>
    <n v="48"/>
    <n v="190"/>
    <n v="90"/>
  </r>
  <r>
    <s v="LAZZERINIJACOPO34237"/>
    <n v="272"/>
    <n v="2190"/>
    <s v="LAZZERINI"/>
    <s v="JACOPO"/>
    <s v="M"/>
    <d v="1993-09-25T00:00:00"/>
    <s v="A225868"/>
    <x v="53"/>
    <s v="08C1827"/>
    <n v="0"/>
    <s v="03:24:38.030"/>
    <n v="14.074"/>
    <s v="ELMT"/>
    <n v="39"/>
    <n v="48"/>
    <n v="175"/>
    <n v="75"/>
  </r>
  <r>
    <s v="BORSICLAUDIO23556"/>
    <n v="273"/>
    <n v="2043"/>
    <s v="BORSI"/>
    <s v="CLAUDIO"/>
    <s v="M"/>
    <d v="1964-06-28T00:00:00"/>
    <n v="220519580"/>
    <x v="94"/>
    <s v="L121051"/>
    <n v="0"/>
    <s v="03:24:49.683"/>
    <n v="14.061"/>
    <s v="M6"/>
    <n v="31"/>
    <n v="48"/>
    <n v="215"/>
    <n v="115"/>
  </r>
  <r>
    <s v="MACCHEROZZIMARTA26343"/>
    <n v="274"/>
    <n v="141"/>
    <s v="MACCHEROZZI"/>
    <s v="MARTA"/>
    <s v="F"/>
    <d v="1972-02-14T00:00:00"/>
    <n v="229036240"/>
    <x v="95"/>
    <s v="H035569"/>
    <n v="0"/>
    <s v="03:25:34.190"/>
    <n v="14.01"/>
    <s v="W3"/>
    <n v="2"/>
    <n v="48"/>
    <n v="800"/>
    <n v="700"/>
  </r>
  <r>
    <s v="RIGHETTIPIETRO20996"/>
    <n v="275"/>
    <n v="154"/>
    <s v="RIGHETTI"/>
    <s v="PIETRO"/>
    <s v="M"/>
    <d v="1957-06-25T00:00:00"/>
    <n v="220623438"/>
    <x v="79"/>
    <s v="H010706"/>
    <n v="0"/>
    <s v="03:25:34.424"/>
    <n v="14.01"/>
    <s v="M8"/>
    <n v="5"/>
    <n v="48"/>
    <n v="670"/>
    <n v="570"/>
  </r>
  <r>
    <s v="BRESCHIALESSANDRO24392"/>
    <n v="276"/>
    <n v="2212"/>
    <s v="BRESCHI"/>
    <s v="ALESSANDRO"/>
    <s v="M"/>
    <d v="1966-10-12T00:00:00"/>
    <n v="220568461"/>
    <x v="59"/>
    <s v="L110275"/>
    <n v="0"/>
    <s v="03:26:02.691"/>
    <n v="13.978"/>
    <s v="M6"/>
    <n v="32"/>
    <n v="48"/>
    <n v="210"/>
    <n v="110"/>
  </r>
  <r>
    <s v="PACINIFREDY22495"/>
    <n v="277"/>
    <n v="2014"/>
    <s v="PACINI"/>
    <s v="FREDY"/>
    <s v="M"/>
    <d v="1961-08-02T00:00:00"/>
    <n v="229012551"/>
    <x v="73"/>
    <s v="L012369"/>
    <n v="0"/>
    <s v="03:26:28.353"/>
    <n v="13.949"/>
    <s v="M7"/>
    <n v="11"/>
    <n v="48"/>
    <n v="500"/>
    <n v="400"/>
  </r>
  <r>
    <s v="GASTALDICHIARA32408"/>
    <n v="278"/>
    <n v="824"/>
    <s v="GASTALDI"/>
    <s v="CHIARA"/>
    <s v="F"/>
    <d v="1988-09-22T00:00:00"/>
    <n v="7987011"/>
    <x v="10"/>
    <s v="12RM455"/>
    <n v="0"/>
    <s v="03:26:51.675"/>
    <n v="13.922000000000001"/>
    <s v="W1"/>
    <n v="5"/>
    <n v="48"/>
    <n v="670"/>
    <n v="570"/>
  </r>
  <r>
    <s v="ROSATIANDREA26510"/>
    <n v="279"/>
    <n v="363"/>
    <s v="ROSATI"/>
    <s v="ANDREA"/>
    <s v="M"/>
    <d v="1972-07-30T00:00:00"/>
    <s v="991133H"/>
    <x v="91"/>
    <s v="10H0803"/>
    <n v="0"/>
    <s v="03:27:11.940"/>
    <n v="13.9"/>
    <s v="M5"/>
    <n v="35"/>
    <n v="48"/>
    <n v="195"/>
    <n v="95"/>
  </r>
  <r>
    <s v="GIORGINIDAVID25032"/>
    <n v="280"/>
    <n v="543"/>
    <s v="GIORGINI"/>
    <s v="DAVID"/>
    <s v="M"/>
    <d v="1968-07-13T00:00:00"/>
    <s v="949549P"/>
    <x v="4"/>
    <s v="09D0568"/>
    <n v="0"/>
    <s v="03:27:16.823"/>
    <n v="13.894"/>
    <s v="M5"/>
    <n v="36"/>
    <n v="48"/>
    <n v="190"/>
    <n v="90"/>
  </r>
  <r>
    <s v="PENSERININICOLO'38027"/>
    <n v="281"/>
    <n v="60"/>
    <s v="PENSERINI"/>
    <s v="NICOLO'"/>
    <s v="M"/>
    <d v="2004-02-10T00:00:00"/>
    <n v="220065239"/>
    <x v="83"/>
    <s v="H110665"/>
    <n v="0"/>
    <s v="03:27:19.943"/>
    <n v="13.891"/>
    <s v="JU"/>
    <n v="7"/>
    <n v="48"/>
    <n v="610"/>
    <n v="510"/>
  </r>
  <r>
    <s v="BULLETTIANDREA28089"/>
    <n v="282"/>
    <n v="810"/>
    <s v="BULLETTI"/>
    <s v="ANDREA"/>
    <s v="M"/>
    <d v="1976-11-25T00:00:00"/>
    <s v="A234930"/>
    <x v="11"/>
    <s v="08N1880"/>
    <n v="0"/>
    <s v="03:28:09.754"/>
    <n v="13.835000000000001"/>
    <s v="M4"/>
    <n v="35"/>
    <n v="48"/>
    <n v="195"/>
    <n v="95"/>
  </r>
  <r>
    <s v="LANDIROBERTO29991"/>
    <n v="283"/>
    <n v="2042"/>
    <s v="LANDI"/>
    <s v="ROBERTO"/>
    <s v="M"/>
    <d v="1982-02-09T00:00:00"/>
    <s v="A170820"/>
    <x v="70"/>
    <s v="08Y3068"/>
    <n v="0"/>
    <s v="03:28:20.939"/>
    <n v="13.823"/>
    <s v="M3"/>
    <n v="37"/>
    <n v="48"/>
    <n v="185"/>
    <n v="85"/>
  </r>
  <r>
    <s v="CIOLLIMARCO23581"/>
    <n v="284"/>
    <n v="2091"/>
    <s v="CIOLLI"/>
    <s v="MARCO"/>
    <s v="M"/>
    <d v="1964-07-23T00:00:00"/>
    <s v="A107388"/>
    <x v="8"/>
    <s v="08C3016"/>
    <n v="0"/>
    <s v="03:28:39.565"/>
    <n v="13.802"/>
    <s v="M6"/>
    <n v="33"/>
    <n v="48"/>
    <n v="205"/>
    <n v="105"/>
  </r>
  <r>
    <s v="ADAMILUCIANO19998"/>
    <n v="285"/>
    <n v="852"/>
    <s v="ADAMI"/>
    <s v="LUCIANO"/>
    <s v="M"/>
    <d v="1954-10-01T00:00:00"/>
    <s v="A169417"/>
    <x v="96"/>
    <s v="08N3213"/>
    <n v="0"/>
    <s v="03:30:13.259"/>
    <n v="13.7"/>
    <s v="M8"/>
    <n v="6"/>
    <n v="48"/>
    <n v="640"/>
    <n v="540"/>
  </r>
  <r>
    <s v="MESSINAGIUSEPPE21675"/>
    <n v="286"/>
    <n v="145"/>
    <s v="MESSINA"/>
    <s v="GIUSEPPE"/>
    <s v="M"/>
    <d v="1959-05-05T00:00:00"/>
    <n v="220624799"/>
    <x v="79"/>
    <s v="H010706"/>
    <n v="0"/>
    <s v="03:30:24.694"/>
    <n v="13.686999999999999"/>
    <s v="M7"/>
    <n v="12"/>
    <n v="48"/>
    <n v="480"/>
    <n v="380"/>
  </r>
  <r>
    <s v="CONTIANDREA25139"/>
    <n v="287"/>
    <n v="587"/>
    <s v="CONTI"/>
    <s v="ANDREA"/>
    <s v="M"/>
    <d v="1968-10-28T00:00:00"/>
    <s v="A258295"/>
    <x v="42"/>
    <s v="08W3229"/>
    <n v="0"/>
    <s v="03:30:33.711"/>
    <n v="13.678000000000001"/>
    <s v="M5"/>
    <n v="37"/>
    <n v="48"/>
    <n v="185"/>
    <n v="85"/>
  </r>
  <r>
    <s v="BARACCHIGIANNI24906"/>
    <n v="288"/>
    <n v="580"/>
    <s v="BARACCHI"/>
    <s v="GIANNI"/>
    <s v="M"/>
    <d v="1968-03-09T00:00:00"/>
    <s v="A236600"/>
    <x v="42"/>
    <s v="08W3229"/>
    <n v="0"/>
    <s v="03:30:33.945"/>
    <n v="13.677"/>
    <s v="M5"/>
    <n v="38"/>
    <n v="48"/>
    <n v="180"/>
    <n v="80"/>
  </r>
  <r>
    <s v="FINIMASSIMILIANO25072"/>
    <n v="289"/>
    <n v="589"/>
    <s v="FINI"/>
    <s v="MASSIMILIANO"/>
    <s v="M"/>
    <d v="1968-08-22T00:00:00"/>
    <s v="A234858"/>
    <x v="42"/>
    <s v="08W3229"/>
    <n v="0"/>
    <s v="03:30:33.961"/>
    <n v="13.677"/>
    <s v="M5"/>
    <n v="39"/>
    <n v="48"/>
    <n v="175"/>
    <n v="75"/>
  </r>
  <r>
    <s v="BOSCHIGABRIELE26387"/>
    <n v="290"/>
    <n v="583"/>
    <s v="BOSCHI"/>
    <s v="GABRIELE"/>
    <s v="M"/>
    <d v="1972-03-29T00:00:00"/>
    <s v="A221327"/>
    <x v="42"/>
    <s v="08W3229"/>
    <n v="0"/>
    <s v="03:30:34.289"/>
    <n v="13.677"/>
    <s v="M5"/>
    <n v="40"/>
    <n v="48"/>
    <n v="170"/>
    <n v="70"/>
  </r>
  <r>
    <s v="PAPILAURA25378"/>
    <n v="291"/>
    <n v="149"/>
    <s v="PAPI"/>
    <s v="LAURA"/>
    <s v="F"/>
    <d v="1969-06-24T00:00:00"/>
    <n v="220636826"/>
    <x v="44"/>
    <s v="L010867"/>
    <n v="0"/>
    <s v="03:31:11.557"/>
    <n v="13.637"/>
    <s v="W3"/>
    <n v="3"/>
    <n v="48"/>
    <n v="750"/>
    <n v="650"/>
  </r>
  <r>
    <s v="DIOTALEVIJESSICA32060"/>
    <n v="292"/>
    <n v="128"/>
    <s v="DIOTALEVI"/>
    <s v="JESSICA"/>
    <s v="F"/>
    <d v="1987-10-10T00:00:00"/>
    <s v="A134016"/>
    <x v="97"/>
    <s v="09C1024"/>
    <n v="0"/>
    <s v="03:32:32.692"/>
    <n v="13.55"/>
    <s v="W1"/>
    <n v="6"/>
    <n v="48"/>
    <n v="640"/>
    <n v="540"/>
  </r>
  <r>
    <s v="CERVINISILVIA30666"/>
    <n v="293"/>
    <n v="169"/>
    <s v="CERVINI"/>
    <s v="SILVIA"/>
    <s v="F"/>
    <d v="1983-12-16T00:00:00"/>
    <s v="A163999"/>
    <x v="45"/>
    <s v="08Q2974"/>
    <n v="0"/>
    <s v="03:32:33.690"/>
    <n v="13.548999999999999"/>
    <s v="W1"/>
    <n v="7"/>
    <n v="48"/>
    <n v="610"/>
    <n v="510"/>
  </r>
  <r>
    <s v="CECCHIANDREA23783"/>
    <n v="294"/>
    <n v="2135"/>
    <s v="CECCHI"/>
    <s v="ANDREA"/>
    <s v="M"/>
    <d v="1965-02-10T00:00:00"/>
    <s v="A109119"/>
    <x v="14"/>
    <s v="08L3171"/>
    <n v="0"/>
    <s v="03:32:53.674"/>
    <n v="13.528"/>
    <s v="M6"/>
    <n v="34"/>
    <n v="48"/>
    <n v="200"/>
    <n v="100"/>
  </r>
  <r>
    <s v="PIERONIILARIA28028"/>
    <n v="295"/>
    <n v="97"/>
    <s v="PIERONI"/>
    <s v="ILARIA"/>
    <s v="F"/>
    <d v="1976-09-25T00:00:00"/>
    <s v="A188089"/>
    <x v="55"/>
    <s v="08Q3119"/>
    <n v="0"/>
    <s v="03:32:55.905"/>
    <n v="13.525"/>
    <s v="W2"/>
    <n v="3"/>
    <n v="48"/>
    <n v="750"/>
    <n v="650"/>
  </r>
  <r>
    <s v="GIOVANNINIZEFFERINO19223"/>
    <n v="296"/>
    <n v="137"/>
    <s v="GIOVANNINI"/>
    <s v="ZEFFERINO"/>
    <s v="M"/>
    <d v="1952-08-17T00:00:00"/>
    <s v="A030763"/>
    <x v="12"/>
    <s v="09G0809"/>
    <n v="0"/>
    <s v="03:33:15.686"/>
    <n v="13.505000000000001"/>
    <s v="M8"/>
    <n v="7"/>
    <n v="48"/>
    <n v="610"/>
    <n v="510"/>
  </r>
  <r>
    <s v="MORETTOGERARDO24197"/>
    <n v="297"/>
    <n v="2216"/>
    <s v="MORETTO"/>
    <s v="GERARDO"/>
    <s v="M"/>
    <d v="1966-03-31T00:00:00"/>
    <n v="220748295"/>
    <x v="59"/>
    <s v="L110275"/>
    <n v="0"/>
    <s v="03:33:27.542"/>
    <n v="13.492000000000001"/>
    <s v="M6"/>
    <n v="35"/>
    <n v="48"/>
    <n v="195"/>
    <n v="95"/>
  </r>
  <r>
    <s v="FRANCICLAUDIO23396"/>
    <n v="298"/>
    <n v="818"/>
    <s v="FRANCI"/>
    <s v="CLAUDIO"/>
    <s v="M"/>
    <d v="1964-01-20T00:00:00"/>
    <s v="A075600"/>
    <x v="8"/>
    <s v="08C3016"/>
    <n v="0"/>
    <s v="03:33:33.189"/>
    <n v="13.486000000000001"/>
    <s v="M6"/>
    <n v="36"/>
    <n v="48"/>
    <n v="190"/>
    <n v="90"/>
  </r>
  <r>
    <s v="BIGOZZISIMONE27337"/>
    <n v="299"/>
    <n v="502"/>
    <s v="BIGOZZI"/>
    <s v="SIMONE"/>
    <s v="M"/>
    <d v="1974-11-04T00:00:00"/>
    <s v="589265A"/>
    <x v="54"/>
    <s v="08H1649"/>
    <n v="0"/>
    <s v="03:34:25.137"/>
    <n v="13.432"/>
    <s v="M4"/>
    <n v="36"/>
    <n v="48"/>
    <n v="190"/>
    <n v="90"/>
  </r>
  <r>
    <s v="PONSARDLUCA25606"/>
    <n v="300"/>
    <n v="2187"/>
    <s v="PONSARD"/>
    <s v="LUCA"/>
    <s v="M"/>
    <d v="1970-02-07T00:00:00"/>
    <s v="A108144"/>
    <x v="53"/>
    <s v="08C1827"/>
    <n v="0"/>
    <s v="03:34:49.879"/>
    <n v="13.406000000000001"/>
    <s v="M5"/>
    <n v="41"/>
    <n v="48"/>
    <n v="165"/>
    <n v="50"/>
  </r>
  <r>
    <s v="FUSINILUCA25295"/>
    <n v="301"/>
    <n v="2163"/>
    <s v="FUSINI"/>
    <s v="LUCA"/>
    <s v="M"/>
    <d v="1969-04-02T00:00:00"/>
    <s v="A082422"/>
    <x v="5"/>
    <s v="08D3124"/>
    <n v="0"/>
    <s v="03:34:51.907"/>
    <n v="13.404"/>
    <s v="M5"/>
    <n v="42"/>
    <n v="48"/>
    <n v="160"/>
    <n v="50"/>
  </r>
  <r>
    <s v="SIMONISTEFANO21730"/>
    <n v="302"/>
    <n v="370"/>
    <s v="SIMONI"/>
    <s v="STEFANO"/>
    <s v="M"/>
    <d v="1959-06-29T00:00:00"/>
    <s v="AT-06202308-21/22"/>
    <x v="21"/>
    <n v="6200325"/>
    <n v="0"/>
    <s v="03:35:23.232"/>
    <n v="13.371"/>
    <s v="M7"/>
    <n v="13"/>
    <n v="48"/>
    <n v="460"/>
    <n v="360"/>
  </r>
  <r>
    <s v="AGATIMASSIMILIANO26688"/>
    <n v="303"/>
    <n v="2208"/>
    <s v="AGATI"/>
    <s v="MASSIMILIANO"/>
    <s v="M"/>
    <d v="1973-01-24T00:00:00"/>
    <n v="220689645"/>
    <x v="59"/>
    <s v="L110275"/>
    <n v="0"/>
    <s v="03:35:43.215"/>
    <n v="13.351000000000001"/>
    <s v="M4"/>
    <n v="37"/>
    <n v="48"/>
    <n v="185"/>
    <n v="85"/>
  </r>
  <r>
    <s v="GIGLIOTTIRICCARDO38702"/>
    <n v="304"/>
    <n v="65"/>
    <s v="GIGLIOTTI"/>
    <s v="RICCARDO"/>
    <s v="M"/>
    <d v="2005-12-16T00:00:00"/>
    <s v="800113S"/>
    <x v="98"/>
    <s v="08A3121"/>
    <n v="0"/>
    <s v="03:35:52.138"/>
    <n v="13.340999999999999"/>
    <s v="JU"/>
    <n v="8"/>
    <n v="48"/>
    <n v="580"/>
    <n v="480"/>
  </r>
  <r>
    <s v="CALISTRISUSI33296"/>
    <n v="305"/>
    <n v="2257"/>
    <s v="CALISTRI"/>
    <s v="SUSI"/>
    <s v="F"/>
    <d v="1991-02-27T00:00:00"/>
    <n v="230078680"/>
    <x v="84"/>
    <s v="L081515"/>
    <n v="0"/>
    <s v="03:36:18.316"/>
    <n v="13.315"/>
    <s v="W1"/>
    <n v="8"/>
    <n v="48"/>
    <n v="580"/>
    <n v="480"/>
  </r>
  <r>
    <s v="GALLORINIMARCO29695"/>
    <n v="306"/>
    <n v="2288"/>
    <s v="GALLORINI"/>
    <s v="MARCO"/>
    <s v="M"/>
    <d v="1981-04-19T00:00:00"/>
    <s v="A226373"/>
    <x v="6"/>
    <s v="08C3123"/>
    <n v="0"/>
    <s v="03:36:44.180"/>
    <n v="13.288"/>
    <s v="M3"/>
    <n v="38"/>
    <n v="48"/>
    <n v="180"/>
    <n v="80"/>
  </r>
  <r>
    <s v="BRANDINICARLO24367"/>
    <n v="307"/>
    <n v="176"/>
    <s v="BRANDINI"/>
    <s v="CARLO"/>
    <s v="M"/>
    <d v="1966-09-17T00:00:00"/>
    <s v="A074121"/>
    <x v="55"/>
    <s v="08Q3119"/>
    <n v="0"/>
    <s v="03:37:12.650"/>
    <n v="13.259"/>
    <s v="M6"/>
    <n v="37"/>
    <n v="48"/>
    <n v="185"/>
    <n v="85"/>
  </r>
  <r>
    <s v="LISOTTILUCA30114"/>
    <n v="308"/>
    <n v="456"/>
    <s v="LISOTTI"/>
    <s v="LUCA"/>
    <s v="M"/>
    <d v="1982-06-12T00:00:00"/>
    <s v="A248320"/>
    <x v="64"/>
    <s v="07D1776"/>
    <n v="0"/>
    <s v="03:37:40.839"/>
    <n v="13.23"/>
    <s v="M3"/>
    <n v="39"/>
    <n v="48"/>
    <n v="175"/>
    <n v="75"/>
  </r>
  <r>
    <s v="COPPISIMONE32431"/>
    <n v="309"/>
    <n v="2127"/>
    <s v="COPPI"/>
    <s v="SIMONE"/>
    <s v="M"/>
    <d v="1988-10-15T00:00:00"/>
    <s v="A254370"/>
    <x v="99"/>
    <s v="08F3126"/>
    <n v="0"/>
    <s v="03:38:40.931"/>
    <n v="13.17"/>
    <s v="M1"/>
    <n v="28"/>
    <n v="48"/>
    <n v="240"/>
    <n v="140"/>
  </r>
  <r>
    <s v="DI GIOVACCHINOGABRIELE29450"/>
    <n v="310"/>
    <n v="373"/>
    <s v="DI GIOVACCHINO"/>
    <s v="GABRIELE"/>
    <s v="M"/>
    <d v="1980-08-17T00:00:00"/>
    <n v="220534535"/>
    <x v="32"/>
    <s v="I130202"/>
    <n v="0"/>
    <s v="03:38:46.344"/>
    <n v="13.164"/>
    <s v="M3"/>
    <n v="40"/>
    <n v="48"/>
    <n v="170"/>
    <n v="70"/>
  </r>
  <r>
    <s v="BURATTIROBERTA26311"/>
    <n v="311"/>
    <n v="119"/>
    <s v="BURATTI"/>
    <s v="ROBERTA"/>
    <s v="F"/>
    <d v="1972-01-13T00:00:00"/>
    <n v="7911316"/>
    <x v="65"/>
    <s v="08FC026"/>
    <n v="0"/>
    <s v="03:40:08.681"/>
    <n v="13.082000000000001"/>
    <s v="W3"/>
    <n v="4"/>
    <n v="48"/>
    <n v="700"/>
    <n v="600"/>
  </r>
  <r>
    <s v="LENZIANDREA30086"/>
    <n v="312"/>
    <n v="2189"/>
    <s v="LENZI"/>
    <s v="ANDREA"/>
    <s v="M"/>
    <d v="1982-05-15T00:00:00"/>
    <s v="A119865"/>
    <x v="53"/>
    <s v="08C1827"/>
    <n v="0"/>
    <s v="03:41:27.570"/>
    <n v="13.005000000000001"/>
    <s v="M3"/>
    <n v="41"/>
    <n v="48"/>
    <n v="165"/>
    <n v="50"/>
  </r>
  <r>
    <s v="BATISTINIPAOLO29027"/>
    <n v="313"/>
    <n v="500"/>
    <s v="BATISTINI"/>
    <s v="PAOLO"/>
    <s v="M"/>
    <d v="1979-06-21T00:00:00"/>
    <s v="A247983"/>
    <x v="54"/>
    <s v="08H1649"/>
    <n v="0"/>
    <s v="03:42:09.550"/>
    <n v="12.964"/>
    <s v="M3"/>
    <n v="42"/>
    <n v="48"/>
    <n v="160"/>
    <n v="50"/>
  </r>
  <r>
    <s v="MARTINIANDREA26910"/>
    <n v="314"/>
    <n v="2260"/>
    <s v="MARTINI"/>
    <s v="ANDREA"/>
    <s v="M"/>
    <d v="1973-09-03T00:00:00"/>
    <n v="1230067"/>
    <x v="80"/>
    <n v="119281"/>
    <n v="0"/>
    <s v="03:42:16.851"/>
    <n v="12.957000000000001"/>
    <s v="M4"/>
    <n v="38"/>
    <n v="48"/>
    <n v="180"/>
    <n v="80"/>
  </r>
  <r>
    <s v="GUSELLACECILIA31214"/>
    <n v="315"/>
    <n v="139"/>
    <s v="GUSELLA"/>
    <s v="CECILIA"/>
    <s v="F"/>
    <d v="1985-06-16T00:00:00"/>
    <s v="A248319"/>
    <x v="64"/>
    <s v="07D1776"/>
    <n v="0"/>
    <s v="03:42:42.403"/>
    <n v="12.932"/>
    <s v="W1"/>
    <n v="9"/>
    <n v="48"/>
    <n v="550"/>
    <n v="450"/>
  </r>
  <r>
    <s v="PALETTALUIGI30078"/>
    <n v="316"/>
    <n v="2220"/>
    <s v="PALETTA"/>
    <s v="LUIGI"/>
    <s v="M"/>
    <d v="1982-05-07T00:00:00"/>
    <s v="A233808"/>
    <x v="77"/>
    <s v="08S3345"/>
    <n v="0"/>
    <s v="03:43:11.186"/>
    <n v="12.904"/>
    <s v="M3"/>
    <n v="43"/>
    <n v="48"/>
    <n v="155"/>
    <n v="50"/>
  </r>
  <r>
    <s v="CARLINOALESSANDRO29108"/>
    <n v="317"/>
    <n v="802"/>
    <s v="CARLINO"/>
    <s v="ALESSANDRO"/>
    <s v="M"/>
    <d v="1979-09-10T00:00:00"/>
    <n v="220785368"/>
    <x v="100"/>
    <s v="L020206"/>
    <n v="0"/>
    <s v="03:43:44.087"/>
    <n v="12.872"/>
    <s v="M3"/>
    <n v="44"/>
    <n v="48"/>
    <n v="150"/>
    <n v="50"/>
  </r>
  <r>
    <s v="VITAMATTEO31566"/>
    <n v="318"/>
    <n v="814"/>
    <s v="VITA"/>
    <s v="MATTEO"/>
    <s v="M"/>
    <d v="1986-06-03T00:00:00"/>
    <n v="220713996"/>
    <x v="35"/>
    <s v="L024255"/>
    <n v="0"/>
    <s v="03:43:57.689"/>
    <n v="12.859"/>
    <s v="M2"/>
    <n v="30"/>
    <n v="48"/>
    <n v="220"/>
    <n v="120"/>
  </r>
  <r>
    <s v="TONELLIROBERTO19104"/>
    <n v="319"/>
    <n v="806"/>
    <s v="TONELLI"/>
    <s v="ROBERTO"/>
    <s v="M"/>
    <d v="1952-04-20T00:00:00"/>
    <n v="7926835"/>
    <x v="76"/>
    <s v="08FC027"/>
    <n v="0"/>
    <s v="03:45:04.941"/>
    <n v="12.795"/>
    <s v="M8"/>
    <n v="8"/>
    <n v="48"/>
    <n v="580"/>
    <n v="480"/>
  </r>
  <r>
    <s v="TOZZIALBERTO23990"/>
    <n v="320"/>
    <n v="860"/>
    <s v="TOZZI"/>
    <s v="ALBERTO"/>
    <s v="M"/>
    <d v="1965-09-05T00:00:00"/>
    <n v="220690026"/>
    <x v="101"/>
    <s v="L020363"/>
    <n v="0"/>
    <s v="03:46:21.194"/>
    <n v="12.723000000000001"/>
    <s v="M6"/>
    <n v="38"/>
    <n v="48"/>
    <n v="180"/>
    <n v="80"/>
  </r>
  <r>
    <s v="TOSIMASSIMO21707"/>
    <n v="321"/>
    <n v="345"/>
    <s v="TOSI"/>
    <s v="MASSIMO"/>
    <s v="M"/>
    <d v="1959-06-06T00:00:00"/>
    <n v="7996833"/>
    <x v="102"/>
    <s v="08FC112"/>
    <n v="0"/>
    <s v="03:47:24.904"/>
    <n v="12.664"/>
    <s v="M7"/>
    <n v="14"/>
    <n v="48"/>
    <n v="440"/>
    <n v="340"/>
  </r>
  <r>
    <s v="FUSCOSTEFANO 28127"/>
    <n v="322"/>
    <n v="2259"/>
    <s v="FUSCO"/>
    <s v="STEFANO "/>
    <s v="M"/>
    <d v="1977-01-02T00:00:00"/>
    <n v="1230050"/>
    <x v="80"/>
    <n v="119281"/>
    <n v="0"/>
    <s v="03:48:11.689"/>
    <n v="12.621"/>
    <s v="M4"/>
    <n v="39"/>
    <n v="48"/>
    <n v="175"/>
    <n v="75"/>
  </r>
  <r>
    <s v="DEL ROSSOMASSIMO23229"/>
    <n v="323"/>
    <n v="343"/>
    <s v="DEL ROSSO"/>
    <s v="MASSIMO"/>
    <s v="M"/>
    <d v="1963-08-06T00:00:00"/>
    <n v="220217949"/>
    <x v="103"/>
    <s v="I200019"/>
    <n v="0"/>
    <s v="03:49:43.011"/>
    <n v="12.537000000000001"/>
    <s v="M6"/>
    <n v="39"/>
    <n v="48"/>
    <n v="175"/>
    <n v="75"/>
  </r>
  <r>
    <s v="SERBOLICLAUDIO30197"/>
    <n v="324"/>
    <n v="2048"/>
    <s v="SERBOLI"/>
    <s v="CLAUDIO"/>
    <s v="M"/>
    <d v="1982-09-03T00:00:00"/>
    <s v="A134853"/>
    <x v="104"/>
    <s v="08L3211"/>
    <n v="0"/>
    <s v="03:49:44.228"/>
    <n v="12.536"/>
    <s v="M3"/>
    <n v="45"/>
    <n v="48"/>
    <n v="145"/>
    <n v="50"/>
  </r>
  <r>
    <s v="ZERINIFILIPPO24510"/>
    <n v="325"/>
    <n v="821"/>
    <s v="ZERINI"/>
    <s v="FILIPPO"/>
    <s v="M"/>
    <d v="1967-02-07T00:00:00"/>
    <s v="A128261"/>
    <x v="3"/>
    <s v="08S2753"/>
    <n v="0"/>
    <s v="03:50:07.550"/>
    <n v="12.515000000000001"/>
    <s v="M6"/>
    <n v="40"/>
    <n v="48"/>
    <n v="170"/>
    <n v="70"/>
  </r>
  <r>
    <s v="FALCIANICLAUDIO21568"/>
    <n v="326"/>
    <n v="2245"/>
    <s v="FALCIANI"/>
    <s v="CLAUDIO"/>
    <s v="M"/>
    <d v="1959-01-18T00:00:00"/>
    <s v="A139005"/>
    <x v="14"/>
    <s v="08L3171"/>
    <n v="0"/>
    <s v="03:51:46.111"/>
    <n v="12.426"/>
    <s v="M7"/>
    <n v="15"/>
    <n v="48"/>
    <n v="420"/>
    <n v="320"/>
  </r>
  <r>
    <s v="TANTURLIMAURO21253"/>
    <n v="327"/>
    <n v="845"/>
    <s v="TANTURLI"/>
    <s v="MAURO"/>
    <s v="M"/>
    <d v="1958-03-09T00:00:00"/>
    <s v="A085716"/>
    <x v="5"/>
    <s v="08D3124"/>
    <n v="0"/>
    <s v="03:51:48.685"/>
    <n v="12.423999999999999"/>
    <s v="M7"/>
    <n v="16"/>
    <n v="48"/>
    <n v="400"/>
    <n v="300"/>
  </r>
  <r>
    <s v="CIPRIANIMAURIZIO23800"/>
    <n v="328"/>
    <n v="2279"/>
    <s v="CIPRIANI"/>
    <s v="MAURIZIO"/>
    <s v="M"/>
    <d v="1965-02-27T00:00:00"/>
    <n v="1011164"/>
    <x v="105"/>
    <s v="AICS 100767"/>
    <n v="0"/>
    <s v="03:53:07.326"/>
    <n v="12.353999999999999"/>
    <s v="M6"/>
    <n v="41"/>
    <n v="48"/>
    <n v="165"/>
    <n v="50"/>
  </r>
  <r>
    <s v="CARNEVALISIMONE24704"/>
    <n v="329"/>
    <n v="2087"/>
    <s v="CARNEVALI"/>
    <s v="SIMONE"/>
    <s v="M"/>
    <d v="1967-08-20T00:00:00"/>
    <s v="A147952"/>
    <x v="8"/>
    <s v="08C3016"/>
    <n v="0"/>
    <s v="03:54:21.956"/>
    <n v="12.288"/>
    <s v="M6"/>
    <n v="42"/>
    <n v="48"/>
    <n v="160"/>
    <n v="50"/>
  </r>
  <r>
    <s v="DEL BIANCOMATTIA30040"/>
    <n v="330"/>
    <n v="399"/>
    <s v="DEL BIANCO"/>
    <s v="MATTIA"/>
    <s v="M"/>
    <d v="1982-03-30T00:00:00"/>
    <s v="AT-15201720-21/22"/>
    <x v="106"/>
    <s v="CSI15200359"/>
    <n v="0"/>
    <s v="03:55:04.950"/>
    <n v="12.250999999999999"/>
    <s v="M3"/>
    <n v="46"/>
    <n v="48"/>
    <n v="140"/>
    <n v="50"/>
  </r>
  <r>
    <s v="ILARDOGIOVANNI23097"/>
    <n v="331"/>
    <n v="2182"/>
    <s v="ILARDO"/>
    <s v="GIOVANNI"/>
    <s v="M"/>
    <d v="1963-03-27T00:00:00"/>
    <n v="220658992"/>
    <x v="107"/>
    <s v="L111442"/>
    <n v="0"/>
    <s v="03:57:38.392"/>
    <n v="12.119"/>
    <s v="M6"/>
    <n v="43"/>
    <n v="48"/>
    <n v="155"/>
    <n v="50"/>
  </r>
  <r>
    <s v="PEDANIGIUSEPPE LUCA20762"/>
    <n v="332"/>
    <n v="93"/>
    <s v="PEDANI"/>
    <s v="GIUSEPPE LUCA"/>
    <s v="M"/>
    <d v="1956-11-03T00:00:00"/>
    <s v="A018784"/>
    <x v="0"/>
    <s v="08Z2799"/>
    <n v="0"/>
    <s v="03:58:02.603"/>
    <n v="12.099"/>
    <s v="M8"/>
    <n v="9"/>
    <n v="48"/>
    <n v="550"/>
    <n v="450"/>
  </r>
  <r>
    <s v="RAGAZZINISABATINO22425"/>
    <n v="333"/>
    <n v="2280"/>
    <s v="RAGAZZINI"/>
    <s v="SABATINO"/>
    <s v="M"/>
    <d v="1961-05-24T00:00:00"/>
    <n v="1011625"/>
    <x v="105"/>
    <s v="AICS 100767"/>
    <n v="0"/>
    <s v="03:58:05.551"/>
    <n v="12.096"/>
    <s v="M7"/>
    <n v="17"/>
    <n v="48"/>
    <n v="380"/>
    <n v="280"/>
  </r>
  <r>
    <s v="COCCOALESSANDRO 26499"/>
    <n v="334"/>
    <n v="841"/>
    <s v="COCCO"/>
    <s v="ALESSANDRO "/>
    <s v="M"/>
    <d v="1972-07-19T00:00:00"/>
    <n v="220866414"/>
    <x v="90"/>
    <s v="L010616"/>
    <n v="0"/>
    <s v="03:58:10.653"/>
    <n v="12.092000000000001"/>
    <s v="M5"/>
    <n v="43"/>
    <n v="48"/>
    <n v="155"/>
    <n v="50"/>
  </r>
  <r>
    <s v="LAMASSAGIOVAN GIACOMO30518"/>
    <n v="335"/>
    <n v="514"/>
    <s v="LAMASSA"/>
    <s v="GIOVAN GIACOMO"/>
    <s v="M"/>
    <d v="1983-07-21T00:00:00"/>
    <s v="A089377"/>
    <x v="24"/>
    <s v="09D0265"/>
    <n v="0"/>
    <s v="03:59:02.194"/>
    <n v="12.048"/>
    <s v="M2"/>
    <n v="31"/>
    <n v="48"/>
    <n v="215"/>
    <n v="115"/>
  </r>
  <r>
    <s v="CIUOLIVALENTINA28943"/>
    <n v="336"/>
    <n v="125"/>
    <s v="CIUOLI"/>
    <s v="VALENTINA"/>
    <s v="F"/>
    <d v="1979-03-29T00:00:00"/>
    <s v="A247984"/>
    <x v="54"/>
    <s v="08H1649"/>
    <n v="0"/>
    <s v="03:59:13.083"/>
    <n v="12.039"/>
    <s v="W2"/>
    <n v="4"/>
    <n v="48"/>
    <n v="700"/>
    <n v="600"/>
  </r>
  <r>
    <s v="GAVAGNIREMO23088"/>
    <n v="337"/>
    <n v="503"/>
    <s v="GAVAGNI"/>
    <s v="REMO"/>
    <s v="M"/>
    <d v="1963-03-18T00:00:00"/>
    <n v="220653573"/>
    <x v="54"/>
    <s v="L090405"/>
    <n v="0"/>
    <s v="03:59:21.694"/>
    <n v="12.032"/>
    <s v="M6"/>
    <n v="44"/>
    <n v="48"/>
    <n v="150"/>
    <n v="50"/>
  </r>
  <r>
    <s v="TENTISTEFANO31476"/>
    <n v="338"/>
    <n v="398"/>
    <s v="TENTI"/>
    <s v="STEFANO"/>
    <s v="M"/>
    <d v="1986-03-05T00:00:00"/>
    <s v="AT-15201729-21/22"/>
    <x v="106"/>
    <s v="CSI15200359"/>
    <n v="0"/>
    <s v="03:59:57.902"/>
    <n v="12.002000000000001"/>
    <s v="M2"/>
    <n v="32"/>
    <n v="48"/>
    <n v="210"/>
    <n v="110"/>
  </r>
  <r>
    <s v="BALDUCCIANTONELLA21462"/>
    <n v="339"/>
    <n v="166"/>
    <s v="BALDUCCI"/>
    <s v="ANTONELLA"/>
    <s v="F"/>
    <d v="1958-10-04T00:00:00"/>
    <s v="A111493"/>
    <x v="47"/>
    <s v="07M1823"/>
    <n v="0"/>
    <s v="04:00:13.815"/>
    <n v="11.988"/>
    <s v="W3"/>
    <n v="5"/>
    <n v="48"/>
    <n v="670"/>
    <n v="570"/>
  </r>
  <r>
    <s v="TOBALDIFABRIZIO22417"/>
    <n v="340"/>
    <n v="519"/>
    <s v="TOBALDI"/>
    <s v="FABRIZIO"/>
    <s v="M"/>
    <d v="1961-05-16T00:00:00"/>
    <s v="531401R"/>
    <x v="24"/>
    <s v="09D0265"/>
    <n v="0"/>
    <s v="04:01:33.827"/>
    <n v="11.922000000000001"/>
    <s v="M7"/>
    <n v="18"/>
    <n v="48"/>
    <n v="360"/>
    <n v="260"/>
  </r>
  <r>
    <s v="MARCHETTISERGIO38377"/>
    <n v="341"/>
    <n v="68"/>
    <s v="MARCHETTI"/>
    <s v="SERGIO"/>
    <s v="M"/>
    <d v="2005-01-25T00:00:00"/>
    <s v="A057091"/>
    <x v="0"/>
    <s v="08Z2799"/>
    <n v="0"/>
    <s v="04:02:17.694"/>
    <n v="11.885999999999999"/>
    <s v="JU"/>
    <n v="9"/>
    <n v="48"/>
    <n v="550"/>
    <n v="450"/>
  </r>
  <r>
    <s v="SAMPAOLIGIMMI29359"/>
    <n v="342"/>
    <n v="815"/>
    <s v="SAMPAOLI"/>
    <s v="GIMMI"/>
    <s v="M"/>
    <d v="1980-05-18T00:00:00"/>
    <n v="7926833"/>
    <x v="76"/>
    <s v="08FC027"/>
    <n v="0"/>
    <s v="04:02:43.887"/>
    <n v="11.865"/>
    <s v="M3"/>
    <n v="47"/>
    <n v="48"/>
    <n v="135"/>
    <n v="50"/>
  </r>
  <r>
    <s v="MAINARDIROBERTO21812"/>
    <n v="343"/>
    <n v="489"/>
    <s v="MAINARDI"/>
    <s v="ROBERTO"/>
    <s v="M"/>
    <d v="1959-09-19T00:00:00"/>
    <s v="A245116"/>
    <x v="16"/>
    <s v="07W1944"/>
    <n v="0"/>
    <s v="04:02:45.446"/>
    <n v="11.864000000000001"/>
    <s v="M7"/>
    <n v="19"/>
    <n v="48"/>
    <n v="340"/>
    <n v="240"/>
  </r>
  <r>
    <s v="BALDONILUCIANO25217"/>
    <n v="344"/>
    <n v="487"/>
    <s v="BALDONI"/>
    <s v="LUCIANO"/>
    <s v="M"/>
    <d v="1969-01-14T00:00:00"/>
    <n v="7928246"/>
    <x v="85"/>
    <s v="10MC062"/>
    <n v="0"/>
    <s v="04:03:57.612"/>
    <n v="11.805"/>
    <s v="M5"/>
    <n v="44"/>
    <n v="48"/>
    <n v="150"/>
    <n v="50"/>
  </r>
  <r>
    <s v="BANELLIFABIO25982"/>
    <n v="345"/>
    <n v="2144"/>
    <s v="BANELLI"/>
    <s v="FABIO"/>
    <s v="M"/>
    <d v="1971-02-18T00:00:00"/>
    <n v="220413454"/>
    <x v="37"/>
    <s v="L012344"/>
    <n v="0"/>
    <s v="04:06:23.130"/>
    <n v="11.689"/>
    <s v="M5"/>
    <n v="45"/>
    <n v="48"/>
    <n v="145"/>
    <n v="50"/>
  </r>
  <r>
    <s v="CANTARINIGABRIELE26721"/>
    <n v="346"/>
    <n v="508"/>
    <s v="CANTARINI"/>
    <s v="GABRIELE"/>
    <s v="M"/>
    <d v="1973-02-26T00:00:00"/>
    <s v="A192952"/>
    <x v="24"/>
    <s v="09D0265"/>
    <n v="0"/>
    <s v="04:09:16.431"/>
    <n v="11.554"/>
    <s v="M4"/>
    <n v="40"/>
    <n v="48"/>
    <n v="170"/>
    <n v="70"/>
  </r>
  <r>
    <s v="ORAZIOLIPAOLO26219"/>
    <n v="347"/>
    <n v="2021"/>
    <s v="ORAZIOLI"/>
    <s v="PAOLO"/>
    <s v="M"/>
    <d v="1971-10-13T00:00:00"/>
    <n v="229012563"/>
    <x v="73"/>
    <s v="L012369"/>
    <n v="0"/>
    <s v="04:09:42.778"/>
    <n v="11.532999999999999"/>
    <s v="M5"/>
    <n v="46"/>
    <n v="48"/>
    <n v="140"/>
    <n v="50"/>
  </r>
  <r>
    <s v="LITTILORENZA35534"/>
    <n v="348"/>
    <n v="140"/>
    <s v="LITTI"/>
    <s v="LORENZA"/>
    <s v="F"/>
    <d v="1997-04-14T00:00:00"/>
    <s v="A191574"/>
    <x v="4"/>
    <s v="09D0568"/>
    <n v="0"/>
    <s v="04:09:58.690"/>
    <n v="11.521000000000001"/>
    <s v="W1"/>
    <n v="10"/>
    <n v="48"/>
    <n v="520"/>
    <n v="420"/>
  </r>
  <r>
    <s v="ROSSIALESSANDRO23561"/>
    <n v="349"/>
    <n v="14"/>
    <s v="ROSSI"/>
    <s v="ALESSANDRO"/>
    <s v="M"/>
    <d v="1964-07-03T00:00:00"/>
    <s v="616603G"/>
    <x v="108"/>
    <s v="21S1157"/>
    <n v="0"/>
    <s v="04:10:09.142"/>
    <n v="11.513"/>
    <s v="OPEN"/>
    <n v="16"/>
    <n v="48"/>
    <n v="400"/>
    <n v="300"/>
  </r>
  <r>
    <s v="VERGARIIACOPO31570"/>
    <n v="350"/>
    <n v="2170"/>
    <s v="VERGARI"/>
    <s v="IACOPO"/>
    <s v="M"/>
    <d v="1986-06-07T00:00:00"/>
    <s v="A188353"/>
    <x v="5"/>
    <s v="08D3124"/>
    <n v="0"/>
    <s v="04:11:02.182"/>
    <n v="11.472"/>
    <s v="M2"/>
    <n v="33"/>
    <n v="48"/>
    <n v="205"/>
    <n v="105"/>
  </r>
  <r>
    <s v="PIATTELLINI ELENA 33302"/>
    <n v="351"/>
    <n v="2198"/>
    <s v="PIATTELLINI "/>
    <s v="ELENA "/>
    <s v="F"/>
    <d v="1991-03-05T00:00:00"/>
    <n v="220613834"/>
    <x v="109"/>
    <s v="L091284"/>
    <n v="0"/>
    <s v="04:14:56.012"/>
    <n v="11.297000000000001"/>
    <s v="W1"/>
    <n v="11"/>
    <n v="48"/>
    <n v="500"/>
    <n v="400"/>
  </r>
  <r>
    <s v="PAGNIMONICA25380"/>
    <n v="352"/>
    <n v="165"/>
    <s v="PAGNI"/>
    <s v="MONICA"/>
    <s v="F"/>
    <d v="1969-06-26T00:00:00"/>
    <n v="1230074"/>
    <x v="80"/>
    <n v="119281"/>
    <n v="0"/>
    <s v="04:14:56.948"/>
    <n v="11.295999999999999"/>
    <s v="W3"/>
    <n v="6"/>
    <n v="48"/>
    <n v="640"/>
    <n v="540"/>
  </r>
  <r>
    <s v="GIANNINIGIANPAOLO23212"/>
    <n v="353"/>
    <n v="439"/>
    <s v="GIANNINI"/>
    <s v="GIANPAOLO"/>
    <s v="M"/>
    <d v="1963-07-20T00:00:00"/>
    <s v="950048R"/>
    <x v="8"/>
    <s v="08C3016"/>
    <n v="0"/>
    <s v="04:14:57.635"/>
    <n v="11.295999999999999"/>
    <s v="M6"/>
    <n v="45"/>
    <n v="48"/>
    <n v="145"/>
    <n v="50"/>
  </r>
  <r>
    <s v="BENEFORTISTEFANO24787"/>
    <n v="354"/>
    <n v="813"/>
    <s v="BENEFORTI"/>
    <s v="STEFANO"/>
    <s v="M"/>
    <d v="1967-11-11T00:00:00"/>
    <n v="1230030"/>
    <x v="80"/>
    <n v="119281"/>
    <n v="0"/>
    <s v="04:14:57.837"/>
    <n v="11.295999999999999"/>
    <s v="M6"/>
    <n v="46"/>
    <n v="48"/>
    <n v="140"/>
    <n v="50"/>
  </r>
  <r>
    <s v="FELICILORENZO26847"/>
    <n v="355"/>
    <n v="2109"/>
    <s v="FELICI"/>
    <s v="LORENZO"/>
    <s v="M"/>
    <d v="1973-07-02T00:00:00"/>
    <n v="220653571"/>
    <x v="54"/>
    <s v="L090405"/>
    <n v="0"/>
    <s v="04:15:48.221"/>
    <n v="11.259"/>
    <s v="M4"/>
    <n v="41"/>
    <n v="48"/>
    <n v="165"/>
    <n v="50"/>
  </r>
  <r>
    <s v="CONTEMORIMATTIA32391"/>
    <n v="356"/>
    <n v="2108"/>
    <s v="CONTEMORI"/>
    <s v="MATTIA"/>
    <s v="M"/>
    <d v="1988-09-05T00:00:00"/>
    <n v="220653566"/>
    <x v="54"/>
    <s v="L090405"/>
    <n v="0"/>
    <s v="04:15:48.333"/>
    <n v="11.259"/>
    <s v="M1"/>
    <n v="29"/>
    <n v="48"/>
    <n v="230"/>
    <n v="130"/>
  </r>
  <r>
    <s v="CIACCIROBERTO24111"/>
    <n v="357"/>
    <n v="2107"/>
    <s v="CIACCI"/>
    <s v="ROBERTO"/>
    <s v="M"/>
    <d v="1966-01-04T00:00:00"/>
    <n v="220653565"/>
    <x v="54"/>
    <s v="L090405"/>
    <n v="0"/>
    <s v="04:15:48.444"/>
    <n v="11.257999999999999"/>
    <s v="M6"/>
    <n v="47"/>
    <n v="48"/>
    <n v="135"/>
    <n v="50"/>
  </r>
  <r>
    <s v="FILIPPIPERSIO23828"/>
    <n v="358"/>
    <n v="2185"/>
    <s v="FILIPPI"/>
    <s v="PERSIO"/>
    <s v="M"/>
    <d v="1965-03-27T00:00:00"/>
    <s v="A149063"/>
    <x v="53"/>
    <s v="08C1827"/>
    <n v="0"/>
    <s v="04:17:11.077"/>
    <n v="11.198"/>
    <s v="M6"/>
    <n v="48"/>
    <n v="48"/>
    <n v="130"/>
    <n v="50"/>
  </r>
  <r>
    <s v="GIOIAPATRIZIA26666"/>
    <n v="359"/>
    <n v="81"/>
    <s v="GIOIA"/>
    <s v="PATRIZIA"/>
    <s v="F"/>
    <d v="1973-01-02T00:00:00"/>
    <s v="A190457"/>
    <x v="53"/>
    <s v="08C1827"/>
    <n v="0"/>
    <s v="04:24:19.189"/>
    <n v="10.896000000000001"/>
    <s v="W2"/>
    <n v="5"/>
    <n v="48"/>
    <n v="670"/>
    <n v="570"/>
  </r>
  <r>
    <s v="GELATIBARBARA23046"/>
    <n v="360"/>
    <n v="555"/>
    <s v="GELATI"/>
    <s v="BARBARA"/>
    <s v="F"/>
    <d v="1963-02-04T00:00:00"/>
    <s v="A221329"/>
    <x v="42"/>
    <s v="08W3229"/>
    <n v="0"/>
    <s v="04:24:23.229"/>
    <n v="10.893000000000001"/>
    <s v="W3"/>
    <n v="7"/>
    <n v="48"/>
    <n v="610"/>
    <n v="510"/>
  </r>
  <r>
    <s v="BONAIUTIGIUSEPPE18810"/>
    <n v="361"/>
    <n v="859"/>
    <s v="BONAIUTI"/>
    <s v="GIUSEPPE"/>
    <s v="M"/>
    <d v="1951-07-01T00:00:00"/>
    <s v="A076796"/>
    <x v="5"/>
    <s v="08D3124"/>
    <n v="0"/>
    <s v="04:28:06.731"/>
    <n v="10.742000000000001"/>
    <s v="M8"/>
    <n v="10"/>
    <n v="48"/>
    <n v="520"/>
    <n v="420"/>
  </r>
  <r>
    <s v="SACCHINISTEFANO21988"/>
    <n v="362"/>
    <n v="2188"/>
    <s v="SACCHINI"/>
    <s v="STEFANO"/>
    <s v="M"/>
    <d v="1960-03-13T00:00:00"/>
    <s v="A220351"/>
    <x v="53"/>
    <s v="08C1827"/>
    <n v="0"/>
    <s v="04:35:52.980"/>
    <n v="10.439"/>
    <s v="M7"/>
    <n v="20"/>
    <n v="48"/>
    <n v="320"/>
    <n v="220"/>
  </r>
  <r>
    <s v="GIORGIROBERTO22090"/>
    <n v="363"/>
    <n v="2195"/>
    <s v="GIORGI"/>
    <s v="ROBERTO"/>
    <s v="M"/>
    <d v="1960-06-23T00:00:00"/>
    <s v="A231269"/>
    <x v="53"/>
    <s v="08C1827"/>
    <n v="0"/>
    <s v="04:37:55.000"/>
    <n v="10.363"/>
    <s v="M7"/>
    <n v="21"/>
    <n v="48"/>
    <n v="310"/>
    <n v="210"/>
  </r>
  <r>
    <s v="MIRRIGIOVANNI33339"/>
    <n v="1"/>
    <n v="3014"/>
    <s v="MIRRI"/>
    <s v="GIOVANNI"/>
    <s v="M"/>
    <d v="1991-04-11T00:00:00"/>
    <n v="220690184"/>
    <x v="20"/>
    <s v="L023840"/>
    <n v="0"/>
    <s v="01:06:20.443"/>
    <n v="19.896999999999998"/>
    <s v="CT"/>
    <n v="1"/>
    <n v="22"/>
    <n v="30"/>
    <n v="30"/>
  </r>
  <r>
    <s v="CECCOLINIALESSANDRO32358"/>
    <n v="2"/>
    <n v="3004"/>
    <s v="CECCOLINI"/>
    <s v="ALESSANDRO"/>
    <s v="M"/>
    <d v="1988-08-03T00:00:00"/>
    <n v="1011728"/>
    <x v="105"/>
    <s v="AICS 100767"/>
    <n v="0"/>
    <s v="01:07:13.779"/>
    <n v="19.634"/>
    <s v="CT"/>
    <n v="2"/>
    <n v="22"/>
    <n v="30"/>
    <n v="30"/>
  </r>
  <r>
    <s v="D'ANNUNZIOFABIO26762"/>
    <n v="3"/>
    <n v="3016"/>
    <s v="D'ANNUNZIO"/>
    <s v="FABIO"/>
    <s v="M"/>
    <d v="1973-04-08T00:00:00"/>
    <s v="A147232"/>
    <x v="70"/>
    <s v="08Y3068"/>
    <n v="0"/>
    <s v="01:07:14.793"/>
    <n v="19.629000000000001"/>
    <s v="CT"/>
    <n v="3"/>
    <n v="22"/>
    <n v="30"/>
    <n v="30"/>
  </r>
  <r>
    <s v="MILLILEONARDO34171"/>
    <n v="4"/>
    <n v="2085"/>
    <s v="MILLI"/>
    <s v="LEONARDO"/>
    <s v="M"/>
    <d v="1993-07-21T00:00:00"/>
    <s v="A256415"/>
    <x v="8"/>
    <s v="08C3016"/>
    <n v="0"/>
    <s v="01:08:49.314"/>
    <n v="19.18"/>
    <s v="CT"/>
    <n v="4"/>
    <n v="22"/>
    <n v="30"/>
    <n v="30"/>
  </r>
  <r>
    <s v="AGOSTINIDARIO23466"/>
    <n v="5"/>
    <n v="3013"/>
    <s v="AGOSTINI"/>
    <s v="DARIO"/>
    <s v="M"/>
    <d v="1964-03-30T00:00:00"/>
    <n v="1011237"/>
    <x v="105"/>
    <s v="AICS 100767"/>
    <n v="0"/>
    <s v="01:10:11.915"/>
    <n v="18.803999999999998"/>
    <s v="CT"/>
    <n v="5"/>
    <n v="22"/>
    <n v="30"/>
    <n v="30"/>
  </r>
  <r>
    <s v="MAGNIGIORDANO35790"/>
    <n v="6"/>
    <n v="3003"/>
    <s v="MAGNI"/>
    <s v="GIORDANO"/>
    <s v="M"/>
    <d v="1997-12-26T00:00:00"/>
    <s v="A252222"/>
    <x v="42"/>
    <s v="08W3229"/>
    <n v="0"/>
    <s v="01:11:21.586"/>
    <n v="18.498000000000001"/>
    <s v="CT"/>
    <n v="6"/>
    <n v="22"/>
    <n v="30"/>
    <n v="30"/>
  </r>
  <r>
    <s v="MARIANIRAFFAELE28637"/>
    <n v="7"/>
    <n v="858"/>
    <s v="MARIANI"/>
    <s v="RAFFAELE"/>
    <s v="M"/>
    <d v="1978-05-27T00:00:00"/>
    <n v="220555250"/>
    <x v="69"/>
    <s v="L010800"/>
    <n v="0"/>
    <s v="01:11:22.584"/>
    <n v="18.494"/>
    <s v="CT"/>
    <n v="7"/>
    <n v="22"/>
    <n v="30"/>
    <n v="30"/>
  </r>
  <r>
    <s v="LIVIFRANCESCO 35445"/>
    <n v="8"/>
    <n v="838"/>
    <s v="LIVI"/>
    <s v="FRANCESCO "/>
    <s v="M"/>
    <d v="1997-01-15T00:00:00"/>
    <s v="A269538"/>
    <x v="13"/>
    <s v="08Q3286"/>
    <n v="0"/>
    <s v="01:11:25.157"/>
    <n v="18.481999999999999"/>
    <s v="CT"/>
    <n v="8"/>
    <n v="22"/>
    <n v="30"/>
    <n v="30"/>
  </r>
  <r>
    <s v="SOLDINIANDREA38324"/>
    <n v="9"/>
    <n v="3010"/>
    <s v="SOLDINI"/>
    <s v="ANDREA"/>
    <s v="M"/>
    <d v="2004-12-03T00:00:00"/>
    <s v="A077723"/>
    <x v="15"/>
    <s v="08H3136"/>
    <n v="0"/>
    <s v="01:12:29.415"/>
    <n v="18.209"/>
    <s v="CT"/>
    <n v="9"/>
    <n v="22"/>
    <n v="30"/>
    <n v="30"/>
  </r>
  <r>
    <s v="MAFUCCIMATTEO35270"/>
    <n v="10"/>
    <n v="837"/>
    <s v="MAFUCCI"/>
    <s v="MATTEO"/>
    <s v="M"/>
    <d v="1996-07-24T00:00:00"/>
    <s v="A255518"/>
    <x v="13"/>
    <s v="08Q3286"/>
    <n v="0"/>
    <s v="01:13:07.837"/>
    <n v="18.05"/>
    <s v="CT"/>
    <n v="10"/>
    <n v="22"/>
    <n v="30"/>
    <n v="30"/>
  </r>
  <r>
    <s v="MORETTINICOLA31151"/>
    <n v="11"/>
    <n v="3008"/>
    <s v="MORETTI"/>
    <s v="NICOLA"/>
    <s v="M"/>
    <d v="1985-04-14T00:00:00"/>
    <s v="CERTIFICATO AGONISTI"/>
    <x v="42"/>
    <n v="102887"/>
    <n v="0"/>
    <s v="01:14:23.123"/>
    <n v="17.745000000000001"/>
    <s v="CT"/>
    <n v="11"/>
    <n v="22"/>
    <n v="30"/>
    <n v="30"/>
  </r>
  <r>
    <s v="DONATILUCA23388"/>
    <n v="12"/>
    <n v="3023"/>
    <s v="DONATI"/>
    <s v="LUCA"/>
    <s v="M"/>
    <d v="1964-01-12T00:00:00"/>
    <s v="A169291"/>
    <x v="42"/>
    <s v="08W3229"/>
    <n v="0"/>
    <s v="01:14:25.166"/>
    <n v="17.736999999999998"/>
    <s v="CT"/>
    <n v="12"/>
    <n v="22"/>
    <n v="30"/>
    <n v="30"/>
  </r>
  <r>
    <s v="PETRUCCIOLIARNALDO22945"/>
    <n v="13"/>
    <n v="3022"/>
    <s v="PETRUCCIOLI"/>
    <s v="ARNALDO"/>
    <s v="M"/>
    <d v="1962-10-26T00:00:00"/>
    <s v="A169279"/>
    <x v="42"/>
    <s v="08W3229"/>
    <n v="0"/>
    <s v="01:14:26.103"/>
    <n v="17.734000000000002"/>
    <s v="CT"/>
    <n v="13"/>
    <n v="22"/>
    <n v="30"/>
    <n v="30"/>
  </r>
  <r>
    <s v="OCCHIOLINIIVAN26128"/>
    <n v="14"/>
    <n v="3007"/>
    <s v="OCCHIOLINI"/>
    <s v="IVAN"/>
    <s v="M"/>
    <d v="1971-07-14T00:00:00"/>
    <s v="A006253"/>
    <x v="8"/>
    <s v="08C3016"/>
    <n v="0"/>
    <s v="01:14:28.894"/>
    <n v="17.722999999999999"/>
    <s v="CT"/>
    <n v="14"/>
    <n v="22"/>
    <n v="30"/>
    <n v="30"/>
  </r>
  <r>
    <s v="CIABATTIGABRIELE27507"/>
    <n v="15"/>
    <n v="854"/>
    <s v="CIABATTI"/>
    <s v="GABRIELE"/>
    <s v="M"/>
    <d v="1975-04-23T00:00:00"/>
    <n v="220773021"/>
    <x v="69"/>
    <s v="L010800"/>
    <n v="0"/>
    <s v="01:15:21.420"/>
    <n v="17.516999999999999"/>
    <s v="CT"/>
    <n v="15"/>
    <n v="22"/>
    <n v="30"/>
    <n v="30"/>
  </r>
  <r>
    <s v="PIANTINIANGIOLINO22969"/>
    <n v="16"/>
    <n v="855"/>
    <s v="PIANTINI"/>
    <s v="ANGIOLINO"/>
    <s v="M"/>
    <d v="1962-11-19T00:00:00"/>
    <n v="1010904"/>
    <x v="15"/>
    <n v="109769"/>
    <n v="0"/>
    <s v="01:16:22.167"/>
    <n v="17.283999999999999"/>
    <s v="CT"/>
    <n v="16"/>
    <n v="22"/>
    <n v="30"/>
    <n v="30"/>
  </r>
  <r>
    <s v="TRAVELLIDANIELE34495"/>
    <n v="17"/>
    <n v="850"/>
    <s v="TRAVELLI"/>
    <s v="DANIELE"/>
    <s v="M"/>
    <d v="1994-06-10T00:00:00"/>
    <n v="220690005"/>
    <x v="110"/>
    <s v="L024551"/>
    <n v="0"/>
    <s v="01:16:28.454"/>
    <n v="17.260999999999999"/>
    <s v="CT"/>
    <n v="17"/>
    <n v="22"/>
    <n v="30"/>
    <n v="30"/>
  </r>
  <r>
    <s v="CENNILEONARDO26216"/>
    <n v="18"/>
    <n v="856"/>
    <s v="CENNI"/>
    <s v="LEONARDO"/>
    <s v="M"/>
    <d v="1971-10-10T00:00:00"/>
    <s v="A158108"/>
    <x v="8"/>
    <s v="08C3016"/>
    <n v="0"/>
    <s v="01:18:00.680"/>
    <n v="16.920999999999999"/>
    <s v="CT"/>
    <n v="18"/>
    <n v="22"/>
    <n v="30"/>
    <n v="30"/>
  </r>
  <r>
    <s v="DELL'AGNELLONICOLA28947"/>
    <n v="19"/>
    <n v="2112"/>
    <s v="DELL'AGNELLO"/>
    <s v="NICOLA"/>
    <s v="M"/>
    <d v="1979-04-02T00:00:00"/>
    <s v="A246557"/>
    <x v="71"/>
    <s v="08U2755"/>
    <n v="0"/>
    <s v="01:18:04.424"/>
    <n v="16.907"/>
    <s v="CT"/>
    <n v="19"/>
    <n v="22"/>
    <n v="30"/>
    <n v="30"/>
  </r>
  <r>
    <s v="TOFANARITHIERRY26310"/>
    <n v="20"/>
    <n v="3012"/>
    <s v="TOFANARI"/>
    <s v="THIERRY"/>
    <s v="M"/>
    <d v="1972-01-12T00:00:00"/>
    <m/>
    <x v="111"/>
    <n v="0"/>
    <n v="0"/>
    <s v="01:19:32.081"/>
    <n v="16.597000000000001"/>
    <s v="CT"/>
    <n v="20"/>
    <n v="22"/>
    <n v="30"/>
    <n v="30"/>
  </r>
  <r>
    <s v="NANNIMATTEO28931"/>
    <n v="21"/>
    <n v="3005"/>
    <s v="NANNI"/>
    <s v="MATTEO"/>
    <s v="M"/>
    <d v="1979-03-17T00:00:00"/>
    <s v="A192648"/>
    <x v="8"/>
    <s v="08C3016"/>
    <n v="0"/>
    <s v="01:19:57.338"/>
    <n v="16.509"/>
    <s v="CT"/>
    <n v="21"/>
    <n v="22"/>
    <n v="30"/>
    <n v="30"/>
  </r>
  <r>
    <s v="CARDELLIFILIBERTO23525"/>
    <n v="22"/>
    <n v="849"/>
    <s v="CARDELLI"/>
    <s v="FILIBERTO"/>
    <s v="M"/>
    <d v="1964-05-28T00:00:00"/>
    <s v="A218161"/>
    <x v="5"/>
    <s v="08D3124"/>
    <n v="0"/>
    <s v="01:22:18.378"/>
    <n v="16.038"/>
    <s v="CT"/>
    <n v="22"/>
    <n v="22"/>
    <n v="30"/>
    <n v="30"/>
  </r>
  <r>
    <s v="MARZENTAFRANCESCO29967"/>
    <n v="23"/>
    <n v="3009"/>
    <s v="MARZENTA"/>
    <s v="FRANCESCO"/>
    <s v="M"/>
    <d v="1982-01-16T00:00:00"/>
    <s v="CERTIFICATO AGONISTI"/>
    <x v="111"/>
    <s v="WT"/>
    <n v="0"/>
    <s v="01:22:49.313"/>
    <n v="15.938000000000001"/>
    <s v="CT"/>
    <n v="23"/>
    <n v="22"/>
    <n v="30"/>
    <n v="30"/>
  </r>
  <r>
    <s v="ROSSICLAUDIO23109"/>
    <n v="24"/>
    <n v="3018"/>
    <s v="ROSSI"/>
    <s v="CLAUDIO"/>
    <s v="M"/>
    <d v="1963-04-08T00:00:00"/>
    <s v="A229030"/>
    <x v="42"/>
    <s v="08W3229"/>
    <n v="0"/>
    <s v="01:23:58.468"/>
    <n v="15.718999999999999"/>
    <s v="CT"/>
    <n v="24"/>
    <n v="22"/>
    <n v="30"/>
    <n v="30"/>
  </r>
  <r>
    <s v="GAMBINERIFILIPPO36600"/>
    <n v="25"/>
    <n v="3024"/>
    <s v="GAMBINERI"/>
    <s v="FILIPPO"/>
    <s v="M"/>
    <d v="2000-03-15T00:00:00"/>
    <s v="A255054"/>
    <x v="42"/>
    <s v="08W3229"/>
    <n v="0"/>
    <s v="01:24:00.621"/>
    <n v="15.712"/>
    <s v="CT"/>
    <n v="25"/>
    <n v="22"/>
    <n v="30"/>
    <n v="30"/>
  </r>
  <r>
    <s v="MANNESCHIGIOVANNI36776"/>
    <n v="26"/>
    <n v="3025"/>
    <s v="MANNESCHI"/>
    <s v="GIOVANNI"/>
    <s v="M"/>
    <d v="2000-09-07T00:00:00"/>
    <s v="A252233"/>
    <x v="42"/>
    <s v="08W3229"/>
    <n v="0"/>
    <s v="01:25:12.583"/>
    <n v="15.491"/>
    <s v="CT"/>
    <n v="26"/>
    <n v="22"/>
    <n v="30"/>
    <n v="30"/>
  </r>
  <r>
    <s v="VIERIMARCO23561"/>
    <n v="27"/>
    <n v="3020"/>
    <s v="VIERI"/>
    <s v="MARCO"/>
    <s v="M"/>
    <d v="1964-07-03T00:00:00"/>
    <n v="220613828"/>
    <x v="109"/>
    <s v="L091284"/>
    <n v="0"/>
    <s v="01:37:26.518"/>
    <n v="13.547000000000001"/>
    <s v="CT"/>
    <n v="27"/>
    <n v="22"/>
    <n v="30"/>
    <n v="30"/>
  </r>
  <r>
    <s v="BATTISTIFABIO34311"/>
    <n v="28"/>
    <n v="3006"/>
    <s v="BATTISTI"/>
    <s v="FABIO"/>
    <s v="M"/>
    <d v="1993-12-08T00:00:00"/>
    <s v="A271747"/>
    <x v="42"/>
    <s v="08W3229"/>
    <n v="0"/>
    <s v="01:40:50.192"/>
    <n v="13.09"/>
    <s v="CT"/>
    <n v="28"/>
    <n v="22"/>
    <n v="30"/>
    <n v="30"/>
  </r>
  <r>
    <s v="CIRMENAGIUSEPPE25395"/>
    <n v="29"/>
    <n v="2218"/>
    <s v="CIRMENA"/>
    <s v="GIUSEPPE"/>
    <s v="M"/>
    <d v="1969-07-11T00:00:00"/>
    <n v="220151013"/>
    <x v="59"/>
    <s v="L110275"/>
    <n v="0"/>
    <s v="01:41:22.188"/>
    <n v="13.022"/>
    <s v="CT"/>
    <n v="29"/>
    <n v="22"/>
    <n v="30"/>
    <n v="30"/>
  </r>
  <r>
    <s v="PANCANICRISTIANO26104"/>
    <n v="30"/>
    <n v="3021"/>
    <s v="PANCANI"/>
    <s v="CRISTIANO"/>
    <s v="M"/>
    <d v="1971-06-20T00:00:00"/>
    <s v="A247255"/>
    <x v="5"/>
    <s v="08D3124"/>
    <n v="0"/>
    <s v="02:01:24.685"/>
    <n v="10.872"/>
    <s v="CT"/>
    <n v="30"/>
    <n v="22"/>
    <n v="30"/>
    <n v="30"/>
  </r>
  <r>
    <s v="BRUSCHIFEDERICO26378"/>
    <n v="31"/>
    <n v="2074"/>
    <s v="BRUSCHI"/>
    <s v="FEDERICO"/>
    <s v="M"/>
    <d v="1972-03-20T00:00:00"/>
    <m/>
    <x v="44"/>
    <s v="L010867"/>
    <n v="0"/>
    <s v="02:12:05.435"/>
    <n v="9.9930000000000003"/>
    <s v="CT"/>
    <n v="31"/>
    <n v="22"/>
    <n v="30"/>
    <n v="30"/>
  </r>
  <r>
    <s v="BALDIGIOVANNI23727"/>
    <n v="32"/>
    <n v="2073"/>
    <s v="BALDI"/>
    <s v="GIOVANNI"/>
    <s v="M"/>
    <d v="1964-12-16T00:00:00"/>
    <m/>
    <x v="44"/>
    <s v="L010867"/>
    <n v="0"/>
    <s v="02:12:06.309"/>
    <n v="9.9920000000000009"/>
    <s v="CT"/>
    <n v="32"/>
    <n v="22"/>
    <n v="30"/>
    <n v="30"/>
  </r>
  <r>
    <s v="TAVANTIANDREA25305"/>
    <n v="33"/>
    <n v="595"/>
    <s v="TAVANTI"/>
    <s v="ANDREA"/>
    <s v="M"/>
    <d v="1969-04-12T00:00:00"/>
    <n v="1010799"/>
    <x v="44"/>
    <n v="102640"/>
    <n v="0"/>
    <s v="02:12:06.746"/>
    <n v="9.9909999999999997"/>
    <s v="CT"/>
    <n v="33"/>
    <n v="22"/>
    <n v="30"/>
    <n v="30"/>
  </r>
  <r>
    <s v="PERUZZIGIUSEPPE24820"/>
    <n v="34"/>
    <n v="497"/>
    <s v="PERUZZI"/>
    <s v="GIUSEPPE"/>
    <s v="M"/>
    <d v="1967-12-14T00:00:00"/>
    <n v="220613960"/>
    <x v="44"/>
    <s v="L010867"/>
    <n v="0"/>
    <s v="02:12:20.302"/>
    <n v="9.9740000000000002"/>
    <s v="CT"/>
    <n v="34"/>
    <n v="22"/>
    <n v="30"/>
    <n v="30"/>
  </r>
  <r>
    <s v="CAPOSCIUTTISAMUELE30558"/>
    <n v="35"/>
    <n v="3019"/>
    <s v="CAPOSCIUTTI"/>
    <s v="SAMUELE"/>
    <s v="M"/>
    <d v="1983-08-30T00:00:00"/>
    <m/>
    <x v="44"/>
    <s v="08J2792"/>
    <n v="0"/>
    <s v="02:16:46.428"/>
    <n v="9.6509999999999998"/>
    <s v="CT"/>
    <n v="35"/>
    <n v="22"/>
    <n v="30"/>
    <n v="30"/>
  </r>
  <r>
    <s v="MEAZZINIROBERTO26162"/>
    <n v="36"/>
    <n v="853"/>
    <s v="MEAZZINI"/>
    <s v="ROBERTO"/>
    <s v="M"/>
    <d v="1971-08-17T00:00:00"/>
    <s v="A178598"/>
    <x v="6"/>
    <s v="08C3123"/>
    <n v="0"/>
    <s v="03:34:37.684"/>
    <n v="6.15"/>
    <s v="CT"/>
    <n v="36"/>
    <n v="22"/>
    <n v="30"/>
    <n v="30"/>
  </r>
  <r>
    <s v="TRIPPIMATTEO34700"/>
    <m/>
    <n v="11"/>
    <s v="TRIPPI"/>
    <s v="MATTEO"/>
    <s v="M"/>
    <d v="1995-01-01T00:00:00"/>
    <s v="A264703"/>
    <x v="15"/>
    <s v="08H3136"/>
    <s v="08H3136"/>
    <s v="ritirato"/>
    <m/>
    <s v="OPEN"/>
    <m/>
    <n v="0"/>
    <n v="30"/>
    <n v="30"/>
  </r>
  <r>
    <s v="D'ORIAANDREA31370"/>
    <m/>
    <n v="75"/>
    <s v="D'ORIA"/>
    <s v="ANDREA"/>
    <s v="M"/>
    <d v="1985-11-19T00:00:00"/>
    <s v="A077525"/>
    <x v="0"/>
    <s v="08Z2799"/>
    <s v="08Z2799"/>
    <s v="ritirato"/>
    <m/>
    <s v="M2"/>
    <m/>
    <n v="0"/>
    <n v="30"/>
    <n v="30"/>
  </r>
  <r>
    <s v="PRUNETIGUIDO28038"/>
    <m/>
    <n v="100"/>
    <s v="PRUNETI"/>
    <s v="GUIDO"/>
    <s v="M"/>
    <d v="1976-10-05T00:00:00"/>
    <n v="220670524"/>
    <x v="25"/>
    <s v="L109175"/>
    <s v="L109175"/>
    <s v="ritirato"/>
    <m/>
    <s v="M4"/>
    <m/>
    <n v="0"/>
    <n v="30"/>
    <n v="30"/>
  </r>
  <r>
    <s v="TASSINISIMONE31264"/>
    <m/>
    <n v="106"/>
    <s v="TASSINI"/>
    <s v="SIMONE"/>
    <s v="M"/>
    <d v="1985-08-05T00:00:00"/>
    <s v="615790E"/>
    <x v="11"/>
    <s v="08N1880"/>
    <s v="08N1880"/>
    <s v="ritirato"/>
    <m/>
    <s v="M2"/>
    <m/>
    <n v="0"/>
    <n v="30"/>
    <n v="30"/>
  </r>
  <r>
    <s v="VETTORIANDREA21457"/>
    <m/>
    <n v="173"/>
    <s v="VETTORI"/>
    <s v="ANDREA"/>
    <s v="M"/>
    <d v="1958-09-29T00:00:00"/>
    <n v="220594800"/>
    <x v="84"/>
    <s v="L081515"/>
    <s v="L081515"/>
    <s v="ritirato"/>
    <m/>
    <s v="M7"/>
    <m/>
    <n v="0"/>
    <n v="30"/>
    <n v="30"/>
  </r>
  <r>
    <s v="NOCENTISAURO25610"/>
    <m/>
    <n v="187"/>
    <s v="NOCENTI"/>
    <s v="SAURO"/>
    <s v="M"/>
    <d v="1970-02-11T00:00:00"/>
    <s v="852475U"/>
    <x v="6"/>
    <s v="08C3123"/>
    <s v="08C3123"/>
    <s v="ritirato"/>
    <m/>
    <s v="M5"/>
    <m/>
    <n v="0"/>
    <n v="30"/>
    <n v="30"/>
  </r>
  <r>
    <s v="CELLILUCA35126"/>
    <m/>
    <n v="188"/>
    <s v="CELLI"/>
    <s v="LUCA"/>
    <s v="M"/>
    <d v="1996-03-02T00:00:00"/>
    <s v="A166766"/>
    <x v="8"/>
    <s v="08C3016"/>
    <s v="08C3016"/>
    <s v="ritirato"/>
    <m/>
    <s v="ELMT"/>
    <m/>
    <n v="0"/>
    <n v="30"/>
    <n v="30"/>
  </r>
  <r>
    <s v="ERCOLANIEMANUELE27935"/>
    <m/>
    <n v="411"/>
    <s v="ERCOLANI"/>
    <s v="EMANUELE"/>
    <s v="M"/>
    <d v="1976-06-24T00:00:00"/>
    <n v="742"/>
    <x v="63"/>
    <n v="16"/>
    <n v="16"/>
    <s v="ritirato"/>
    <m/>
    <s v="M4"/>
    <m/>
    <n v="0"/>
    <n v="30"/>
    <n v="30"/>
  </r>
  <r>
    <s v="RIALTIALESSANDRO25668"/>
    <m/>
    <n v="434"/>
    <s v="RIALTI"/>
    <s v="ALESSANDRO"/>
    <s v="M"/>
    <d v="1970-04-10T00:00:00"/>
    <s v="A023028"/>
    <x v="8"/>
    <s v="08C3016"/>
    <s v="08C3016"/>
    <s v="ritirato"/>
    <m/>
    <s v="M5"/>
    <m/>
    <n v="0"/>
    <n v="30"/>
    <n v="30"/>
  </r>
  <r>
    <s v="CARLETTIDAVIDE31265"/>
    <m/>
    <n v="509"/>
    <s v="CARLETTI"/>
    <s v="DAVIDE"/>
    <s v="M"/>
    <d v="1985-08-06T00:00:00"/>
    <s v="A119078"/>
    <x v="24"/>
    <s v="09D0265"/>
    <s v="09D0265"/>
    <s v="ritirato"/>
    <m/>
    <s v="M2"/>
    <m/>
    <n v="0"/>
    <n v="30"/>
    <n v="30"/>
  </r>
  <r>
    <s v="PEDRONIALESSANDRO20475"/>
    <m/>
    <n v="800"/>
    <s v="PEDRONI"/>
    <s v="ALESSANDRO"/>
    <s v="M"/>
    <d v="1956-01-21T00:00:00"/>
    <s v="AT-16900346-21/22"/>
    <x v="112"/>
    <n v="16900113"/>
    <n v="16900113"/>
    <s v="ritirato"/>
    <m/>
    <s v="M8"/>
    <m/>
    <n v="0"/>
    <n v="30"/>
    <n v="30"/>
  </r>
  <r>
    <s v="MAGNANIDAVIDE37878"/>
    <m/>
    <n v="829"/>
    <s v="MAGNANI"/>
    <s v="DAVIDE"/>
    <s v="M"/>
    <d v="2003-09-14T00:00:00"/>
    <n v="220618546"/>
    <x v="16"/>
    <s v="H111367"/>
    <s v="H111367"/>
    <s v="ritirato"/>
    <m/>
    <s v="ELMT"/>
    <m/>
    <n v="0"/>
    <n v="30"/>
    <n v="30"/>
  </r>
  <r>
    <s v="CONSOLATI CARLO21550"/>
    <m/>
    <n v="839"/>
    <s v="CONSOLATI "/>
    <s v="CARLO"/>
    <s v="M"/>
    <d v="1958-12-31T00:00:00"/>
    <n v="220728764"/>
    <x v="113"/>
    <s v="L020696"/>
    <s v="L020696"/>
    <s v="ritirato"/>
    <m/>
    <s v="M7"/>
    <m/>
    <n v="0"/>
    <n v="30"/>
    <n v="30"/>
  </r>
  <r>
    <s v="BACHINILEONARDO25783"/>
    <m/>
    <n v="857"/>
    <s v="BACHINI"/>
    <s v="LEONARDO"/>
    <s v="M"/>
    <d v="1970-08-03T00:00:00"/>
    <n v="220646610"/>
    <x v="69"/>
    <s v="L010800"/>
    <s v="L010800"/>
    <s v="ritirato"/>
    <m/>
    <s v="M5"/>
    <m/>
    <n v="0"/>
    <n v="30"/>
    <n v="30"/>
  </r>
  <r>
    <s v="NUCCIIURI26921"/>
    <m/>
    <n v="2040"/>
    <s v="NUCCI"/>
    <s v="IURI"/>
    <s v="M"/>
    <d v="1973-09-14T00:00:00"/>
    <n v="220141792"/>
    <x v="25"/>
    <s v="L109175"/>
    <s v="L109175"/>
    <s v="ritirato"/>
    <m/>
    <s v="M4"/>
    <m/>
    <n v="0"/>
    <n v="30"/>
    <n v="30"/>
  </r>
  <r>
    <s v="DELL'EUGENIO DENIS29753"/>
    <m/>
    <n v="2075"/>
    <s v="DELL'EUGENIO "/>
    <s v="DENIS"/>
    <s v="M"/>
    <d v="1981-06-16T00:00:00"/>
    <s v="A231893"/>
    <x v="44"/>
    <s v="08J2792"/>
    <s v="08J2792"/>
    <s v="ritirato"/>
    <m/>
    <s v="M3"/>
    <m/>
    <n v="0"/>
    <n v="30"/>
    <n v="30"/>
  </r>
  <r>
    <s v="NOCENTINISIMONE36156"/>
    <m/>
    <n v="2115"/>
    <s v="NOCENTINI"/>
    <s v="SIMONE"/>
    <s v="M"/>
    <d v="1998-12-27T00:00:00"/>
    <n v="220714033"/>
    <x v="20"/>
    <s v="L023840"/>
    <s v="L023840"/>
    <s v="ritirato"/>
    <m/>
    <s v="ELMT"/>
    <m/>
    <n v="0"/>
    <n v="30"/>
    <n v="30"/>
  </r>
  <r>
    <s v="CHIARAMONTISIMONE26645"/>
    <m/>
    <n v="2181"/>
    <s v="CHIARAMONTI"/>
    <s v="SIMONE"/>
    <s v="M"/>
    <d v="1972-12-12T00:00:00"/>
    <n v="220633723"/>
    <x v="107"/>
    <s v="L111442"/>
    <s v="L111442"/>
    <s v="ritirato"/>
    <m/>
    <s v="M5"/>
    <m/>
    <n v="0"/>
    <n v="30"/>
    <n v="30"/>
  </r>
  <r>
    <s v="CHECCAGLINICLAUDIO23053"/>
    <m/>
    <n v="2276"/>
    <s v="CHECCAGLINI"/>
    <s v="CLAUDIO"/>
    <s v="M"/>
    <d v="1963-02-11T00:00:00"/>
    <s v="A234055"/>
    <x v="11"/>
    <s v="08N1880"/>
    <s v="08N1880"/>
    <s v="ritirato"/>
    <m/>
    <s v="M6"/>
    <m/>
    <n v="0"/>
    <n v="30"/>
    <n v="30"/>
  </r>
  <r>
    <s v="BENCINIFILIPPO24322"/>
    <m/>
    <n v="3017"/>
    <s v="BENCINI"/>
    <s v="FILIPPO"/>
    <s v="M"/>
    <d v="1966-08-03T00:00:00"/>
    <m/>
    <x v="111"/>
    <s v="WT"/>
    <s v="WT"/>
    <s v="ritirato"/>
    <m/>
    <s v="CT"/>
    <m/>
    <n v="0"/>
    <n v="30"/>
    <n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3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B118" firstHeaderRow="1" firstDataRow="1" firstDataCol="1"/>
  <pivotFields count="18">
    <pivotField showAll="0"/>
    <pivotField showAll="0"/>
    <pivotField showAll="0"/>
    <pivotField showAll="0"/>
    <pivotField showAll="0"/>
    <pivotField showAll="0"/>
    <pivotField numFmtId="14" showAll="0"/>
    <pivotField showAll="0"/>
    <pivotField axis="axisRow" showAll="0">
      <items count="115">
        <item x="21"/>
        <item x="6"/>
        <item x="51"/>
        <item x="16"/>
        <item x="43"/>
        <item x="20"/>
        <item x="89"/>
        <item x="102"/>
        <item x="15"/>
        <item x="56"/>
        <item x="58"/>
        <item x="5"/>
        <item x="71"/>
        <item x="96"/>
        <item x="80"/>
        <item x="41"/>
        <item x="62"/>
        <item x="42"/>
        <item x="29"/>
        <item x="12"/>
        <item x="78"/>
        <item x="94"/>
        <item x="65"/>
        <item x="53"/>
        <item x="49"/>
        <item x="68"/>
        <item x="72"/>
        <item x="81"/>
        <item x="32"/>
        <item x="64"/>
        <item x="99"/>
        <item x="106"/>
        <item x="9"/>
        <item x="87"/>
        <item x="83"/>
        <item x="98"/>
        <item x="77"/>
        <item x="36"/>
        <item x="40"/>
        <item x="33"/>
        <item x="23"/>
        <item x="24"/>
        <item x="59"/>
        <item x="48"/>
        <item x="79"/>
        <item x="47"/>
        <item x="31"/>
        <item x="75"/>
        <item x="92"/>
        <item x="10"/>
        <item x="3"/>
        <item x="44"/>
        <item x="45"/>
        <item x="101"/>
        <item x="0"/>
        <item x="90"/>
        <item x="74"/>
        <item x="76"/>
        <item x="100"/>
        <item x="110"/>
        <item x="60"/>
        <item x="91"/>
        <item x="54"/>
        <item x="97"/>
        <item x="113"/>
        <item x="18"/>
        <item x="95"/>
        <item x="8"/>
        <item x="26"/>
        <item x="86"/>
        <item x="38"/>
        <item x="70"/>
        <item x="104"/>
        <item x="46"/>
        <item x="69"/>
        <item x="111"/>
        <item x="67"/>
        <item x="35"/>
        <item x="34"/>
        <item x="105"/>
        <item x="37"/>
        <item x="73"/>
        <item x="19"/>
        <item x="82"/>
        <item x="66"/>
        <item x="28"/>
        <item x="39"/>
        <item x="112"/>
        <item x="50"/>
        <item x="109"/>
        <item x="55"/>
        <item x="2"/>
        <item x="61"/>
        <item x="13"/>
        <item x="7"/>
        <item x="107"/>
        <item x="22"/>
        <item x="63"/>
        <item x="4"/>
        <item x="52"/>
        <item x="1"/>
        <item x="27"/>
        <item x="93"/>
        <item x="11"/>
        <item x="88"/>
        <item x="17"/>
        <item x="108"/>
        <item x="57"/>
        <item x="14"/>
        <item x="103"/>
        <item x="85"/>
        <item x="84"/>
        <item x="30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8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Somma di P.ti T3R" fld="1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3" cacheId="13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B118" firstHeaderRow="1" firstDataRow="1" firstDataCol="1"/>
  <pivotFields count="18">
    <pivotField showAll="0"/>
    <pivotField showAll="0"/>
    <pivotField showAll="0"/>
    <pivotField showAll="0"/>
    <pivotField showAll="0"/>
    <pivotField showAll="0"/>
    <pivotField numFmtId="14" showAll="0"/>
    <pivotField showAll="0"/>
    <pivotField axis="axisRow" showAll="0">
      <items count="115">
        <item x="21"/>
        <item x="6"/>
        <item x="51"/>
        <item x="16"/>
        <item x="43"/>
        <item x="20"/>
        <item x="89"/>
        <item x="102"/>
        <item x="15"/>
        <item x="56"/>
        <item x="58"/>
        <item x="5"/>
        <item x="71"/>
        <item x="96"/>
        <item x="80"/>
        <item x="41"/>
        <item x="62"/>
        <item x="42"/>
        <item x="29"/>
        <item x="12"/>
        <item x="78"/>
        <item x="94"/>
        <item x="65"/>
        <item x="53"/>
        <item x="49"/>
        <item x="68"/>
        <item x="72"/>
        <item x="81"/>
        <item x="32"/>
        <item x="64"/>
        <item x="99"/>
        <item x="106"/>
        <item x="9"/>
        <item x="87"/>
        <item x="83"/>
        <item x="98"/>
        <item x="77"/>
        <item x="36"/>
        <item x="40"/>
        <item x="33"/>
        <item x="23"/>
        <item x="24"/>
        <item x="59"/>
        <item x="48"/>
        <item x="79"/>
        <item x="47"/>
        <item x="31"/>
        <item x="75"/>
        <item x="92"/>
        <item x="10"/>
        <item x="3"/>
        <item x="44"/>
        <item x="45"/>
        <item x="101"/>
        <item x="0"/>
        <item x="90"/>
        <item x="74"/>
        <item x="76"/>
        <item x="100"/>
        <item x="110"/>
        <item x="60"/>
        <item x="91"/>
        <item x="54"/>
        <item x="97"/>
        <item x="113"/>
        <item x="18"/>
        <item x="95"/>
        <item x="8"/>
        <item x="26"/>
        <item x="86"/>
        <item x="38"/>
        <item x="70"/>
        <item x="104"/>
        <item x="46"/>
        <item x="69"/>
        <item x="111"/>
        <item x="67"/>
        <item x="35"/>
        <item x="34"/>
        <item x="105"/>
        <item x="37"/>
        <item x="73"/>
        <item x="19"/>
        <item x="82"/>
        <item x="66"/>
        <item x="28"/>
        <item x="39"/>
        <item x="112"/>
        <item x="50"/>
        <item x="109"/>
        <item x="55"/>
        <item x="2"/>
        <item x="61"/>
        <item x="13"/>
        <item x="7"/>
        <item x="107"/>
        <item x="22"/>
        <item x="63"/>
        <item x="4"/>
        <item x="52"/>
        <item x="1"/>
        <item x="27"/>
        <item x="93"/>
        <item x="11"/>
        <item x="88"/>
        <item x="17"/>
        <item x="108"/>
        <item x="57"/>
        <item x="14"/>
        <item x="103"/>
        <item x="85"/>
        <item x="84"/>
        <item x="30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8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Somma di km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0"/>
  <sheetViews>
    <sheetView tabSelected="1" topLeftCell="B1" zoomScale="85" zoomScaleNormal="85" workbookViewId="0">
      <pane ySplit="1" topLeftCell="A298" activePane="bottomLeft" state="frozen"/>
      <selection pane="bottomLeft" activeCell="T1" sqref="T1"/>
    </sheetView>
  </sheetViews>
  <sheetFormatPr defaultRowHeight="15" outlineLevelCol="1" x14ac:dyDescent="0.25"/>
  <cols>
    <col min="1" max="1" width="26.140625" customWidth="1" outlineLevel="1"/>
    <col min="2" max="2" width="4.140625" style="1" bestFit="1" customWidth="1"/>
    <col min="3" max="3" width="5" style="1" bestFit="1" customWidth="1"/>
    <col min="4" max="4" width="19" bestFit="1" customWidth="1"/>
    <col min="5" max="5" width="24.28515625" customWidth="1"/>
    <col min="6" max="6" width="6" style="1" bestFit="1" customWidth="1"/>
    <col min="7" max="7" width="10.7109375" style="8" bestFit="1" customWidth="1"/>
    <col min="8" max="8" width="17.85546875" style="1" bestFit="1" customWidth="1"/>
    <col min="9" max="9" width="39.7109375" style="1" bestFit="1" customWidth="1"/>
    <col min="10" max="10" width="12" style="1" bestFit="1" customWidth="1"/>
    <col min="11" max="11" width="4.140625" hidden="1" customWidth="1" outlineLevel="1"/>
    <col min="12" max="12" width="11.7109375" bestFit="1" customWidth="1" collapsed="1"/>
    <col min="13" max="13" width="9.85546875" style="2" bestFit="1" customWidth="1"/>
    <col min="14" max="14" width="5.5703125" style="1" bestFit="1" customWidth="1"/>
    <col min="15" max="15" width="7" style="1" bestFit="1" customWidth="1"/>
    <col min="16" max="16" width="4.5703125" style="1" customWidth="1"/>
    <col min="17" max="17" width="5.140625" customWidth="1"/>
    <col min="18" max="18" width="5.7109375" customWidth="1"/>
    <col min="19" max="19" width="11.85546875" style="1" customWidth="1"/>
    <col min="20" max="20" width="11.140625" customWidth="1"/>
  </cols>
  <sheetData>
    <row r="1" spans="1:20" s="5" customFormat="1" ht="30" x14ac:dyDescent="0.25">
      <c r="A1" s="9" t="s">
        <v>875</v>
      </c>
      <c r="B1" s="3" t="s">
        <v>788</v>
      </c>
      <c r="C1" s="3" t="s">
        <v>787</v>
      </c>
      <c r="D1" s="3" t="s">
        <v>0</v>
      </c>
      <c r="E1" s="3" t="s">
        <v>1</v>
      </c>
      <c r="F1" s="3" t="s">
        <v>874</v>
      </c>
      <c r="G1" s="7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4" t="s">
        <v>8</v>
      </c>
      <c r="N1" s="3" t="s">
        <v>789</v>
      </c>
      <c r="O1" s="3" t="s">
        <v>790</v>
      </c>
      <c r="P1" s="6" t="s">
        <v>786</v>
      </c>
      <c r="Q1" s="10" t="s">
        <v>881</v>
      </c>
      <c r="R1" s="14" t="s">
        <v>882</v>
      </c>
      <c r="S1" s="18" t="s">
        <v>1530</v>
      </c>
      <c r="T1" s="14" t="s">
        <v>1532</v>
      </c>
    </row>
    <row r="2" spans="1:20" x14ac:dyDescent="0.25">
      <c r="A2" t="str">
        <f t="shared" ref="A2:A65" si="0">CONCATENATE(D2,E2,G2)</f>
        <v>FAILLIFRANCESCO30666</v>
      </c>
      <c r="B2" s="1">
        <v>1</v>
      </c>
      <c r="C2" s="1">
        <v>3</v>
      </c>
      <c r="D2" t="s">
        <v>17</v>
      </c>
      <c r="E2" t="s">
        <v>11</v>
      </c>
      <c r="F2" s="1" t="s">
        <v>10</v>
      </c>
      <c r="G2" s="8">
        <v>30666</v>
      </c>
      <c r="H2" s="1" t="s">
        <v>18</v>
      </c>
      <c r="I2" s="1" t="s">
        <v>12</v>
      </c>
      <c r="J2" s="1" t="s">
        <v>13</v>
      </c>
      <c r="K2">
        <v>0</v>
      </c>
      <c r="L2" t="s">
        <v>910</v>
      </c>
      <c r="M2" s="2">
        <v>20.922999999999998</v>
      </c>
      <c r="N2" s="1" t="s">
        <v>1528</v>
      </c>
      <c r="O2" s="1">
        <v>1</v>
      </c>
      <c r="P2" s="1">
        <v>48</v>
      </c>
      <c r="Q2" s="1">
        <f>VLOOKUP(O2,'P.ti CT'!A:B,2,FALSE)</f>
        <v>900</v>
      </c>
      <c r="R2" s="1">
        <f>VLOOKUP(O2,'P.ti 3R'!A:B,2,FALSE)</f>
        <v>800</v>
      </c>
      <c r="S2" s="1" t="s">
        <v>1531</v>
      </c>
      <c r="T2" s="1" t="s">
        <v>1531</v>
      </c>
    </row>
    <row r="3" spans="1:20" x14ac:dyDescent="0.25">
      <c r="A3" t="str">
        <f t="shared" si="0"/>
        <v>MENGHETTIPETER35998</v>
      </c>
      <c r="B3" s="1">
        <v>2</v>
      </c>
      <c r="C3" s="1">
        <v>144</v>
      </c>
      <c r="D3" t="s">
        <v>61</v>
      </c>
      <c r="E3" t="s">
        <v>62</v>
      </c>
      <c r="F3" s="1" t="s">
        <v>10</v>
      </c>
      <c r="G3" s="8">
        <v>35998</v>
      </c>
      <c r="H3" s="1" t="s">
        <v>63</v>
      </c>
      <c r="I3" s="1" t="s">
        <v>64</v>
      </c>
      <c r="J3" s="1" t="s">
        <v>65</v>
      </c>
      <c r="K3">
        <v>0</v>
      </c>
      <c r="L3" t="s">
        <v>911</v>
      </c>
      <c r="M3" s="2">
        <v>20.728999999999999</v>
      </c>
      <c r="N3" s="1" t="s">
        <v>25</v>
      </c>
      <c r="O3" s="1">
        <v>1</v>
      </c>
      <c r="P3" s="1">
        <v>48</v>
      </c>
      <c r="Q3" s="1">
        <f>VLOOKUP(O3,'P.ti CT'!A:B,2,FALSE)</f>
        <v>900</v>
      </c>
      <c r="R3" s="1">
        <f>VLOOKUP(O3,'P.ti 3R'!A:B,2,FALSE)</f>
        <v>800</v>
      </c>
      <c r="S3" s="1" t="s">
        <v>1531</v>
      </c>
      <c r="T3" s="1" t="s">
        <v>1531</v>
      </c>
    </row>
    <row r="4" spans="1:20" x14ac:dyDescent="0.25">
      <c r="A4" t="str">
        <f t="shared" si="0"/>
        <v>ACCORDILUCA34374</v>
      </c>
      <c r="B4" s="1">
        <v>3</v>
      </c>
      <c r="C4" s="1">
        <v>70</v>
      </c>
      <c r="D4" t="s">
        <v>27</v>
      </c>
      <c r="E4" t="s">
        <v>28</v>
      </c>
      <c r="F4" s="1" t="s">
        <v>10</v>
      </c>
      <c r="G4" s="8">
        <v>34374</v>
      </c>
      <c r="H4" s="1" t="s">
        <v>29</v>
      </c>
      <c r="I4" s="1" t="s">
        <v>12</v>
      </c>
      <c r="J4" s="1" t="s">
        <v>13</v>
      </c>
      <c r="K4">
        <v>0</v>
      </c>
      <c r="L4" t="s">
        <v>912</v>
      </c>
      <c r="M4" s="2">
        <v>20.472999999999999</v>
      </c>
      <c r="N4" s="1" t="s">
        <v>25</v>
      </c>
      <c r="O4" s="1">
        <v>2</v>
      </c>
      <c r="P4" s="1">
        <v>48</v>
      </c>
      <c r="Q4" s="1">
        <f>VLOOKUP(O4,'P.ti CT'!A:B,2,FALSE)</f>
        <v>800</v>
      </c>
      <c r="R4" s="1">
        <f>VLOOKUP(O4,'P.ti 3R'!A:B,2,FALSE)</f>
        <v>700</v>
      </c>
      <c r="S4" s="1" t="s">
        <v>1531</v>
      </c>
      <c r="T4" s="1" t="s">
        <v>1531</v>
      </c>
    </row>
    <row r="5" spans="1:20" x14ac:dyDescent="0.25">
      <c r="A5" t="str">
        <f t="shared" si="0"/>
        <v>PIERPAOLILORENZO32579</v>
      </c>
      <c r="B5" s="1">
        <v>4</v>
      </c>
      <c r="C5" s="1">
        <v>2</v>
      </c>
      <c r="D5" t="s">
        <v>30</v>
      </c>
      <c r="E5" t="s">
        <v>21</v>
      </c>
      <c r="F5" s="1" t="s">
        <v>10</v>
      </c>
      <c r="G5" s="8">
        <v>32579</v>
      </c>
      <c r="H5" s="1" t="s">
        <v>31</v>
      </c>
      <c r="I5" s="1" t="s">
        <v>32</v>
      </c>
      <c r="J5" s="1" t="s">
        <v>33</v>
      </c>
      <c r="K5">
        <v>0</v>
      </c>
      <c r="L5" t="s">
        <v>913</v>
      </c>
      <c r="M5" s="2">
        <v>20.472000000000001</v>
      </c>
      <c r="N5" s="1" t="s">
        <v>1528</v>
      </c>
      <c r="O5" s="1">
        <v>2</v>
      </c>
      <c r="P5" s="1">
        <v>48</v>
      </c>
      <c r="Q5" s="1">
        <f>VLOOKUP(O5,'P.ti CT'!A:B,2,FALSE)</f>
        <v>800</v>
      </c>
      <c r="R5" s="1">
        <f>VLOOKUP(O5,'P.ti 3R'!A:B,2,FALSE)</f>
        <v>700</v>
      </c>
      <c r="S5" s="1" t="s">
        <v>1531</v>
      </c>
      <c r="T5" s="1" t="s">
        <v>1531</v>
      </c>
    </row>
    <row r="6" spans="1:20" x14ac:dyDescent="0.25">
      <c r="A6" t="str">
        <f t="shared" si="0"/>
        <v>PANARIELLOGIUSEPPE36144</v>
      </c>
      <c r="B6" s="1">
        <v>5</v>
      </c>
      <c r="C6" s="1">
        <v>6</v>
      </c>
      <c r="D6" t="s">
        <v>914</v>
      </c>
      <c r="E6" t="s">
        <v>219</v>
      </c>
      <c r="F6" s="1" t="s">
        <v>10</v>
      </c>
      <c r="G6" s="8">
        <v>36144</v>
      </c>
      <c r="H6" s="1" t="s">
        <v>915</v>
      </c>
      <c r="I6" s="1" t="s">
        <v>73</v>
      </c>
      <c r="J6" s="1" t="s">
        <v>74</v>
      </c>
      <c r="K6">
        <v>0</v>
      </c>
      <c r="L6" t="s">
        <v>916</v>
      </c>
      <c r="M6" s="2">
        <v>20.382000000000001</v>
      </c>
      <c r="N6" s="1" t="s">
        <v>1528</v>
      </c>
      <c r="O6" s="1">
        <v>3</v>
      </c>
      <c r="P6" s="1">
        <v>48</v>
      </c>
      <c r="Q6" s="1">
        <f>VLOOKUP(O6,'P.ti CT'!A:B,2,FALSE)</f>
        <v>750</v>
      </c>
      <c r="R6" s="1">
        <f>VLOOKUP(O6,'P.ti 3R'!A:B,2,FALSE)</f>
        <v>650</v>
      </c>
      <c r="S6" s="1" t="s">
        <v>1531</v>
      </c>
      <c r="T6" s="1" t="s">
        <v>1531</v>
      </c>
    </row>
    <row r="7" spans="1:20" x14ac:dyDescent="0.25">
      <c r="A7" t="str">
        <f t="shared" si="0"/>
        <v>GALEOTTIMARCO33528</v>
      </c>
      <c r="B7" s="1">
        <v>6</v>
      </c>
      <c r="C7" s="1">
        <v>80</v>
      </c>
      <c r="D7" t="s">
        <v>34</v>
      </c>
      <c r="E7" t="s">
        <v>35</v>
      </c>
      <c r="F7" s="1" t="s">
        <v>10</v>
      </c>
      <c r="G7" s="8">
        <v>33528</v>
      </c>
      <c r="H7" s="1" t="s">
        <v>36</v>
      </c>
      <c r="I7" s="1" t="s">
        <v>12</v>
      </c>
      <c r="J7" s="1" t="s">
        <v>13</v>
      </c>
      <c r="K7">
        <v>0</v>
      </c>
      <c r="L7" t="s">
        <v>917</v>
      </c>
      <c r="M7" s="2">
        <v>20.12</v>
      </c>
      <c r="N7" s="1" t="s">
        <v>37</v>
      </c>
      <c r="O7" s="1">
        <v>1</v>
      </c>
      <c r="P7" s="1">
        <v>48</v>
      </c>
      <c r="Q7" s="1">
        <f>VLOOKUP(O7,'P.ti CT'!A:B,2,FALSE)</f>
        <v>900</v>
      </c>
      <c r="R7" s="1">
        <f>VLOOKUP(O7,'P.ti 3R'!A:B,2,FALSE)</f>
        <v>800</v>
      </c>
      <c r="S7" s="1" t="s">
        <v>1531</v>
      </c>
      <c r="T7" s="1" t="s">
        <v>1531</v>
      </c>
    </row>
    <row r="8" spans="1:20" x14ac:dyDescent="0.25">
      <c r="A8" t="str">
        <f t="shared" si="0"/>
        <v>MIKHAILOUSKISIARHEI SIARHEYEVICH28045</v>
      </c>
      <c r="B8" s="1">
        <v>7</v>
      </c>
      <c r="C8" s="1">
        <v>146</v>
      </c>
      <c r="D8" t="s">
        <v>918</v>
      </c>
      <c r="E8" t="s">
        <v>919</v>
      </c>
      <c r="F8" s="1" t="s">
        <v>10</v>
      </c>
      <c r="G8" s="8">
        <v>28045</v>
      </c>
      <c r="H8" s="1" t="s">
        <v>920</v>
      </c>
      <c r="I8" s="1" t="s">
        <v>164</v>
      </c>
      <c r="J8" s="1" t="s">
        <v>165</v>
      </c>
      <c r="K8">
        <v>0</v>
      </c>
      <c r="L8" t="s">
        <v>921</v>
      </c>
      <c r="M8" s="2">
        <v>20.116</v>
      </c>
      <c r="N8" s="1" t="s">
        <v>115</v>
      </c>
      <c r="O8" s="1">
        <v>1</v>
      </c>
      <c r="P8" s="1">
        <v>48</v>
      </c>
      <c r="Q8" s="1">
        <f>VLOOKUP(O8,'P.ti CT'!A:B,2,FALSE)</f>
        <v>900</v>
      </c>
      <c r="R8" s="1">
        <f>VLOOKUP(O8,'P.ti 3R'!A:B,2,FALSE)</f>
        <v>800</v>
      </c>
      <c r="S8" s="1" t="s">
        <v>1531</v>
      </c>
      <c r="T8" s="1" t="s">
        <v>1531</v>
      </c>
    </row>
    <row r="9" spans="1:20" x14ac:dyDescent="0.25">
      <c r="A9" t="str">
        <f t="shared" si="0"/>
        <v>ACCOFRANCESCO34517</v>
      </c>
      <c r="B9" s="1">
        <v>8</v>
      </c>
      <c r="C9" s="1">
        <v>18</v>
      </c>
      <c r="D9" t="s">
        <v>47</v>
      </c>
      <c r="E9" t="s">
        <v>11</v>
      </c>
      <c r="F9" s="1" t="s">
        <v>10</v>
      </c>
      <c r="G9" s="8">
        <v>34517</v>
      </c>
      <c r="H9" s="1" t="s">
        <v>48</v>
      </c>
      <c r="I9" s="1" t="s">
        <v>49</v>
      </c>
      <c r="J9" s="1" t="s">
        <v>50</v>
      </c>
      <c r="K9">
        <v>0</v>
      </c>
      <c r="L9" t="s">
        <v>922</v>
      </c>
      <c r="M9" s="2">
        <v>19.983000000000001</v>
      </c>
      <c r="N9" s="1" t="s">
        <v>1528</v>
      </c>
      <c r="O9" s="1">
        <v>4</v>
      </c>
      <c r="P9" s="1">
        <v>48</v>
      </c>
      <c r="Q9" s="1">
        <f>VLOOKUP(O9,'P.ti CT'!A:B,2,FALSE)</f>
        <v>700</v>
      </c>
      <c r="R9" s="1">
        <f>VLOOKUP(O9,'P.ti 3R'!A:B,2,FALSE)</f>
        <v>600</v>
      </c>
      <c r="S9" s="1" t="s">
        <v>1531</v>
      </c>
      <c r="T9" s="1" t="s">
        <v>1531</v>
      </c>
    </row>
    <row r="10" spans="1:20" x14ac:dyDescent="0.25">
      <c r="A10" t="str">
        <f t="shared" si="0"/>
        <v>ROSSIDANIELE31295</v>
      </c>
      <c r="B10" s="1">
        <v>9</v>
      </c>
      <c r="C10" s="1">
        <v>104</v>
      </c>
      <c r="D10" t="s">
        <v>66</v>
      </c>
      <c r="E10" t="s">
        <v>67</v>
      </c>
      <c r="F10" s="1" t="s">
        <v>10</v>
      </c>
      <c r="G10" s="8">
        <v>31295</v>
      </c>
      <c r="H10" s="1" t="s">
        <v>68</v>
      </c>
      <c r="I10" s="1" t="s">
        <v>69</v>
      </c>
      <c r="J10" s="1" t="s">
        <v>70</v>
      </c>
      <c r="K10">
        <v>0</v>
      </c>
      <c r="L10" t="s">
        <v>923</v>
      </c>
      <c r="M10" s="2">
        <v>19.981999999999999</v>
      </c>
      <c r="N10" s="1" t="s">
        <v>46</v>
      </c>
      <c r="O10" s="1">
        <v>1</v>
      </c>
      <c r="P10" s="1">
        <v>48</v>
      </c>
      <c r="Q10" s="1">
        <f>VLOOKUP(O10,'P.ti CT'!A:B,2,FALSE)</f>
        <v>900</v>
      </c>
      <c r="R10" s="1">
        <f>VLOOKUP(O10,'P.ti 3R'!A:B,2,FALSE)</f>
        <v>800</v>
      </c>
      <c r="S10" s="1" t="s">
        <v>1531</v>
      </c>
      <c r="T10" s="1" t="s">
        <v>1531</v>
      </c>
    </row>
    <row r="11" spans="1:20" x14ac:dyDescent="0.25">
      <c r="A11" t="str">
        <f t="shared" si="0"/>
        <v>SPINETTIMATTEO34203</v>
      </c>
      <c r="B11" s="1">
        <v>10</v>
      </c>
      <c r="C11" s="1">
        <v>189</v>
      </c>
      <c r="D11" t="s">
        <v>924</v>
      </c>
      <c r="E11" t="s">
        <v>203</v>
      </c>
      <c r="F11" s="1" t="s">
        <v>10</v>
      </c>
      <c r="G11" s="8">
        <v>34203</v>
      </c>
      <c r="H11" s="1" t="s">
        <v>925</v>
      </c>
      <c r="I11" s="1" t="s">
        <v>49</v>
      </c>
      <c r="J11" s="1" t="s">
        <v>50</v>
      </c>
      <c r="K11">
        <v>0</v>
      </c>
      <c r="L11" t="s">
        <v>926</v>
      </c>
      <c r="M11" s="2">
        <v>19.975000000000001</v>
      </c>
      <c r="N11" s="1" t="s">
        <v>25</v>
      </c>
      <c r="O11" s="1">
        <v>3</v>
      </c>
      <c r="P11" s="1">
        <v>48</v>
      </c>
      <c r="Q11" s="1">
        <f>VLOOKUP(O11,'P.ti CT'!A:B,2,FALSE)</f>
        <v>750</v>
      </c>
      <c r="R11" s="1">
        <f>VLOOKUP(O11,'P.ti 3R'!A:B,2,FALSE)</f>
        <v>650</v>
      </c>
      <c r="S11" s="1" t="s">
        <v>1531</v>
      </c>
      <c r="T11" s="1" t="s">
        <v>1531</v>
      </c>
    </row>
    <row r="12" spans="1:20" x14ac:dyDescent="0.25">
      <c r="A12" t="str">
        <f t="shared" si="0"/>
        <v>TOCCAFONDIMATTIA36983</v>
      </c>
      <c r="B12" s="1">
        <v>11</v>
      </c>
      <c r="C12" s="1">
        <v>1</v>
      </c>
      <c r="D12" t="s">
        <v>55</v>
      </c>
      <c r="E12" t="s">
        <v>56</v>
      </c>
      <c r="F12" s="1" t="s">
        <v>10</v>
      </c>
      <c r="G12" s="8">
        <v>36983</v>
      </c>
      <c r="H12" s="1" t="s">
        <v>57</v>
      </c>
      <c r="I12" s="1" t="s">
        <v>49</v>
      </c>
      <c r="J12" s="1" t="s">
        <v>50</v>
      </c>
      <c r="K12">
        <v>0</v>
      </c>
      <c r="L12" t="s">
        <v>927</v>
      </c>
      <c r="M12" s="2">
        <v>19.88</v>
      </c>
      <c r="N12" s="1" t="s">
        <v>1529</v>
      </c>
      <c r="O12" s="1">
        <v>1</v>
      </c>
      <c r="P12" s="1">
        <v>48</v>
      </c>
      <c r="Q12" s="1">
        <f>VLOOKUP(O12,'P.ti CT'!A:B,2,FALSE)</f>
        <v>900</v>
      </c>
      <c r="R12" s="1">
        <f>VLOOKUP(O12,'P.ti 3R'!A:B,2,FALSE)</f>
        <v>800</v>
      </c>
      <c r="S12" s="1" t="s">
        <v>1531</v>
      </c>
      <c r="T12" s="1" t="s">
        <v>1531</v>
      </c>
    </row>
    <row r="13" spans="1:20" x14ac:dyDescent="0.25">
      <c r="A13" t="str">
        <f t="shared" si="0"/>
        <v>COLLINIFRANCESCO31735</v>
      </c>
      <c r="B13" s="1">
        <v>12</v>
      </c>
      <c r="C13" s="1">
        <v>182</v>
      </c>
      <c r="D13" t="s">
        <v>83</v>
      </c>
      <c r="E13" t="s">
        <v>11</v>
      </c>
      <c r="F13" s="1" t="s">
        <v>10</v>
      </c>
      <c r="G13" s="8">
        <v>31735</v>
      </c>
      <c r="H13" s="1" t="s">
        <v>84</v>
      </c>
      <c r="I13" s="1" t="s">
        <v>85</v>
      </c>
      <c r="J13" s="1" t="s">
        <v>86</v>
      </c>
      <c r="K13">
        <v>0</v>
      </c>
      <c r="L13" t="s">
        <v>928</v>
      </c>
      <c r="M13" s="2">
        <v>19.811</v>
      </c>
      <c r="N13" s="1" t="s">
        <v>46</v>
      </c>
      <c r="O13" s="1">
        <v>2</v>
      </c>
      <c r="P13" s="1">
        <v>48</v>
      </c>
      <c r="Q13" s="1">
        <f>VLOOKUP(O13,'P.ti CT'!A:B,2,FALSE)</f>
        <v>800</v>
      </c>
      <c r="R13" s="1">
        <f>VLOOKUP(O13,'P.ti 3R'!A:B,2,FALSE)</f>
        <v>700</v>
      </c>
      <c r="S13" s="1" t="s">
        <v>1531</v>
      </c>
      <c r="T13" s="1" t="s">
        <v>1531</v>
      </c>
    </row>
    <row r="14" spans="1:20" x14ac:dyDescent="0.25">
      <c r="A14" t="str">
        <f t="shared" si="0"/>
        <v>CORSETTINICOLA29903</v>
      </c>
      <c r="B14" s="1">
        <v>13</v>
      </c>
      <c r="C14" s="1">
        <v>127</v>
      </c>
      <c r="D14" t="s">
        <v>89</v>
      </c>
      <c r="E14" t="s">
        <v>60</v>
      </c>
      <c r="F14" s="1" t="s">
        <v>10</v>
      </c>
      <c r="G14" s="8">
        <v>29903</v>
      </c>
      <c r="H14" s="1" t="s">
        <v>90</v>
      </c>
      <c r="I14" s="1" t="s">
        <v>87</v>
      </c>
      <c r="J14" s="1" t="s">
        <v>88</v>
      </c>
      <c r="K14">
        <v>0</v>
      </c>
      <c r="L14" t="s">
        <v>929</v>
      </c>
      <c r="M14" s="2">
        <v>19.568999999999999</v>
      </c>
      <c r="N14" s="1" t="s">
        <v>54</v>
      </c>
      <c r="O14" s="1">
        <v>1</v>
      </c>
      <c r="P14" s="1">
        <v>48</v>
      </c>
      <c r="Q14" s="1">
        <f>VLOOKUP(O14,'P.ti CT'!A:B,2,FALSE)</f>
        <v>900</v>
      </c>
      <c r="R14" s="1">
        <f>VLOOKUP(O14,'P.ti 3R'!A:B,2,FALSE)</f>
        <v>800</v>
      </c>
      <c r="S14" s="1" t="s">
        <v>1531</v>
      </c>
      <c r="T14" s="1" t="s">
        <v>1531</v>
      </c>
    </row>
    <row r="15" spans="1:20" x14ac:dyDescent="0.25">
      <c r="A15" t="str">
        <f t="shared" si="0"/>
        <v>TOZZIALEX37838</v>
      </c>
      <c r="B15" s="1">
        <v>14</v>
      </c>
      <c r="C15" s="1">
        <v>15</v>
      </c>
      <c r="D15" t="s">
        <v>869</v>
      </c>
      <c r="E15" t="s">
        <v>247</v>
      </c>
      <c r="F15" s="1" t="s">
        <v>10</v>
      </c>
      <c r="G15" s="8">
        <v>37838</v>
      </c>
      <c r="H15" s="1" t="s">
        <v>930</v>
      </c>
      <c r="I15" s="1" t="s">
        <v>931</v>
      </c>
      <c r="J15" s="1" t="s">
        <v>932</v>
      </c>
      <c r="K15">
        <v>0</v>
      </c>
      <c r="L15" t="s">
        <v>933</v>
      </c>
      <c r="M15" s="2">
        <v>19.550999999999998</v>
      </c>
      <c r="N15" s="1" t="s">
        <v>1529</v>
      </c>
      <c r="O15" s="1">
        <v>2</v>
      </c>
      <c r="P15" s="1">
        <v>48</v>
      </c>
      <c r="Q15" s="1">
        <f>VLOOKUP(O15,'P.ti CT'!A:B,2,FALSE)</f>
        <v>800</v>
      </c>
      <c r="R15" s="1">
        <f>VLOOKUP(O15,'P.ti 3R'!A:B,2,FALSE)</f>
        <v>700</v>
      </c>
      <c r="S15" s="1" t="s">
        <v>1531</v>
      </c>
      <c r="T15" s="1" t="s">
        <v>1531</v>
      </c>
    </row>
    <row r="16" spans="1:20" x14ac:dyDescent="0.25">
      <c r="A16" t="str">
        <f t="shared" si="0"/>
        <v>CHIARINILUCA28738</v>
      </c>
      <c r="B16" s="1">
        <v>15</v>
      </c>
      <c r="C16" s="1">
        <v>366</v>
      </c>
      <c r="D16" t="s">
        <v>14</v>
      </c>
      <c r="E16" t="s">
        <v>28</v>
      </c>
      <c r="F16" s="1" t="s">
        <v>10</v>
      </c>
      <c r="G16" s="8">
        <v>28738</v>
      </c>
      <c r="H16" s="1" t="s">
        <v>95</v>
      </c>
      <c r="I16" s="1" t="s">
        <v>96</v>
      </c>
      <c r="J16" s="1" t="s">
        <v>97</v>
      </c>
      <c r="K16">
        <v>0</v>
      </c>
      <c r="L16" t="s">
        <v>934</v>
      </c>
      <c r="M16" s="2">
        <v>19.545000000000002</v>
      </c>
      <c r="N16" s="1" t="s">
        <v>54</v>
      </c>
      <c r="O16" s="1">
        <v>2</v>
      </c>
      <c r="P16" s="1">
        <v>48</v>
      </c>
      <c r="Q16" s="1">
        <f>VLOOKUP(O16,'P.ti CT'!A:B,2,FALSE)</f>
        <v>800</v>
      </c>
      <c r="R16" s="1">
        <f>VLOOKUP(O16,'P.ti 3R'!A:B,2,FALSE)</f>
        <v>700</v>
      </c>
      <c r="S16" s="1" t="s">
        <v>1531</v>
      </c>
      <c r="T16" s="1" t="s">
        <v>1531</v>
      </c>
    </row>
    <row r="17" spans="1:20" x14ac:dyDescent="0.25">
      <c r="A17" t="str">
        <f t="shared" si="0"/>
        <v>CANNUGINICOLO'37207</v>
      </c>
      <c r="B17" s="1">
        <v>16</v>
      </c>
      <c r="C17" s="1">
        <v>120</v>
      </c>
      <c r="D17" t="s">
        <v>127</v>
      </c>
      <c r="E17" t="s">
        <v>128</v>
      </c>
      <c r="F17" s="1" t="s">
        <v>10</v>
      </c>
      <c r="G17" s="8">
        <v>37207</v>
      </c>
      <c r="H17" s="1" t="s">
        <v>129</v>
      </c>
      <c r="I17" s="1" t="s">
        <v>87</v>
      </c>
      <c r="J17" s="1" t="s">
        <v>88</v>
      </c>
      <c r="K17">
        <v>0</v>
      </c>
      <c r="L17" t="s">
        <v>935</v>
      </c>
      <c r="M17" s="2">
        <v>19.538</v>
      </c>
      <c r="N17" s="1" t="s">
        <v>25</v>
      </c>
      <c r="O17" s="1">
        <v>4</v>
      </c>
      <c r="P17" s="1">
        <v>48</v>
      </c>
      <c r="Q17" s="1">
        <f>VLOOKUP(O17,'P.ti CT'!A:B,2,FALSE)</f>
        <v>700</v>
      </c>
      <c r="R17" s="1">
        <f>VLOOKUP(O17,'P.ti 3R'!A:B,2,FALSE)</f>
        <v>600</v>
      </c>
      <c r="S17" s="1" t="s">
        <v>1531</v>
      </c>
      <c r="T17" s="1" t="s">
        <v>1531</v>
      </c>
    </row>
    <row r="18" spans="1:20" x14ac:dyDescent="0.25">
      <c r="A18" t="str">
        <f t="shared" si="0"/>
        <v>PIETRINILUIGI35493</v>
      </c>
      <c r="B18" s="1">
        <v>17</v>
      </c>
      <c r="C18" s="1">
        <v>24</v>
      </c>
      <c r="D18" t="s">
        <v>936</v>
      </c>
      <c r="E18" t="s">
        <v>262</v>
      </c>
      <c r="F18" s="1" t="s">
        <v>10</v>
      </c>
      <c r="G18" s="8">
        <v>35493</v>
      </c>
      <c r="H18" s="1" t="s">
        <v>937</v>
      </c>
      <c r="I18" s="1" t="s">
        <v>73</v>
      </c>
      <c r="J18" s="1" t="s">
        <v>74</v>
      </c>
      <c r="K18">
        <v>0</v>
      </c>
      <c r="L18" t="s">
        <v>938</v>
      </c>
      <c r="M18" s="2">
        <v>19.388000000000002</v>
      </c>
      <c r="N18" s="1" t="s">
        <v>1528</v>
      </c>
      <c r="O18" s="1">
        <v>5</v>
      </c>
      <c r="P18" s="1">
        <v>48</v>
      </c>
      <c r="Q18" s="1">
        <f>VLOOKUP(O18,'P.ti CT'!A:B,2,FALSE)</f>
        <v>670</v>
      </c>
      <c r="R18" s="1">
        <f>VLOOKUP(O18,'P.ti 3R'!A:B,2,FALSE)</f>
        <v>570</v>
      </c>
      <c r="S18" s="1" t="s">
        <v>1531</v>
      </c>
      <c r="T18" s="1" t="s">
        <v>1531</v>
      </c>
    </row>
    <row r="19" spans="1:20" x14ac:dyDescent="0.25">
      <c r="A19" t="str">
        <f t="shared" si="0"/>
        <v>BROVELLIGIULIO37426</v>
      </c>
      <c r="B19" s="1">
        <v>18</v>
      </c>
      <c r="C19" s="1">
        <v>73</v>
      </c>
      <c r="D19" t="s">
        <v>148</v>
      </c>
      <c r="E19" t="s">
        <v>41</v>
      </c>
      <c r="F19" s="1" t="s">
        <v>10</v>
      </c>
      <c r="G19" s="8">
        <v>37426</v>
      </c>
      <c r="H19" s="1" t="s">
        <v>149</v>
      </c>
      <c r="I19" s="1" t="s">
        <v>23</v>
      </c>
      <c r="J19" s="1" t="s">
        <v>24</v>
      </c>
      <c r="K19">
        <v>0</v>
      </c>
      <c r="L19" t="s">
        <v>939</v>
      </c>
      <c r="M19" s="2">
        <v>19.298999999999999</v>
      </c>
      <c r="N19" s="1" t="s">
        <v>25</v>
      </c>
      <c r="O19" s="1">
        <v>5</v>
      </c>
      <c r="P19" s="1">
        <v>48</v>
      </c>
      <c r="Q19" s="1">
        <f>VLOOKUP(O19,'P.ti CT'!A:B,2,FALSE)</f>
        <v>670</v>
      </c>
      <c r="R19" s="1">
        <f>VLOOKUP(O19,'P.ti 3R'!A:B,2,FALSE)</f>
        <v>570</v>
      </c>
      <c r="S19" s="1" t="s">
        <v>1531</v>
      </c>
      <c r="T19" s="1" t="s">
        <v>1531</v>
      </c>
    </row>
    <row r="20" spans="1:20" x14ac:dyDescent="0.25">
      <c r="A20" t="str">
        <f t="shared" si="0"/>
        <v>CAPODAGLIGIACOMO32790</v>
      </c>
      <c r="B20" s="1">
        <v>19</v>
      </c>
      <c r="C20" s="1">
        <v>121</v>
      </c>
      <c r="D20" t="s">
        <v>835</v>
      </c>
      <c r="E20" t="s">
        <v>58</v>
      </c>
      <c r="F20" s="1" t="s">
        <v>10</v>
      </c>
      <c r="G20" s="8">
        <v>32790</v>
      </c>
      <c r="H20" s="1" t="s">
        <v>188</v>
      </c>
      <c r="I20" s="1" t="s">
        <v>189</v>
      </c>
      <c r="J20" s="1" t="s">
        <v>190</v>
      </c>
      <c r="K20">
        <v>0</v>
      </c>
      <c r="L20" t="s">
        <v>940</v>
      </c>
      <c r="M20" s="2">
        <v>19.297000000000001</v>
      </c>
      <c r="N20" s="1" t="s">
        <v>37</v>
      </c>
      <c r="O20" s="1">
        <v>2</v>
      </c>
      <c r="P20" s="1">
        <v>48</v>
      </c>
      <c r="Q20" s="1">
        <f>VLOOKUP(O20,'P.ti CT'!A:B,2,FALSE)</f>
        <v>800</v>
      </c>
      <c r="R20" s="1">
        <f>VLOOKUP(O20,'P.ti 3R'!A:B,2,FALSE)</f>
        <v>700</v>
      </c>
      <c r="S20" s="1" t="s">
        <v>1531</v>
      </c>
      <c r="T20" s="1" t="s">
        <v>1531</v>
      </c>
    </row>
    <row r="21" spans="1:20" x14ac:dyDescent="0.25">
      <c r="A21" t="str">
        <f t="shared" si="0"/>
        <v>RICCIFEDERICO30329</v>
      </c>
      <c r="B21" s="1">
        <v>20</v>
      </c>
      <c r="C21" s="1">
        <v>190</v>
      </c>
      <c r="D21" t="s">
        <v>107</v>
      </c>
      <c r="E21" t="s">
        <v>93</v>
      </c>
      <c r="F21" s="1" t="s">
        <v>10</v>
      </c>
      <c r="G21" s="8">
        <v>30329</v>
      </c>
      <c r="H21" s="1" t="s">
        <v>108</v>
      </c>
      <c r="I21" s="1" t="s">
        <v>23</v>
      </c>
      <c r="J21" s="1" t="s">
        <v>24</v>
      </c>
      <c r="K21">
        <v>0</v>
      </c>
      <c r="L21" t="s">
        <v>941</v>
      </c>
      <c r="M21" s="2">
        <v>19.181999999999999</v>
      </c>
      <c r="N21" s="1" t="s">
        <v>46</v>
      </c>
      <c r="O21" s="1">
        <v>3</v>
      </c>
      <c r="P21" s="1">
        <v>48</v>
      </c>
      <c r="Q21" s="1">
        <f>VLOOKUP(O21,'P.ti CT'!A:B,2,FALSE)</f>
        <v>750</v>
      </c>
      <c r="R21" s="1">
        <f>VLOOKUP(O21,'P.ti 3R'!A:B,2,FALSE)</f>
        <v>650</v>
      </c>
      <c r="S21" s="1" t="s">
        <v>1531</v>
      </c>
      <c r="T21" s="1" t="s">
        <v>1531</v>
      </c>
    </row>
    <row r="22" spans="1:20" x14ac:dyDescent="0.25">
      <c r="A22" t="str">
        <f t="shared" si="0"/>
        <v>BERTELLILUCA33929</v>
      </c>
      <c r="B22" s="1">
        <v>21</v>
      </c>
      <c r="C22" s="1">
        <v>113</v>
      </c>
      <c r="D22" t="s">
        <v>146</v>
      </c>
      <c r="E22" t="s">
        <v>28</v>
      </c>
      <c r="F22" s="1" t="s">
        <v>10</v>
      </c>
      <c r="G22" s="8">
        <v>33929</v>
      </c>
      <c r="H22" s="1" t="s">
        <v>147</v>
      </c>
      <c r="I22" s="1" t="s">
        <v>87</v>
      </c>
      <c r="J22" s="1" t="s">
        <v>88</v>
      </c>
      <c r="K22">
        <v>0</v>
      </c>
      <c r="L22" t="s">
        <v>942</v>
      </c>
      <c r="M22" s="2">
        <v>19.181000000000001</v>
      </c>
      <c r="N22" s="1" t="s">
        <v>37</v>
      </c>
      <c r="O22" s="1">
        <v>3</v>
      </c>
      <c r="P22" s="1">
        <v>48</v>
      </c>
      <c r="Q22" s="1">
        <f>VLOOKUP(O22,'P.ti CT'!A:B,2,FALSE)</f>
        <v>750</v>
      </c>
      <c r="R22" s="1">
        <f>VLOOKUP(O22,'P.ti 3R'!A:B,2,FALSE)</f>
        <v>650</v>
      </c>
      <c r="S22" s="1" t="s">
        <v>1531</v>
      </c>
      <c r="T22" s="1" t="s">
        <v>1531</v>
      </c>
    </row>
    <row r="23" spans="1:20" x14ac:dyDescent="0.25">
      <c r="A23" t="str">
        <f t="shared" si="0"/>
        <v>PEZZIFABRIZIO25205</v>
      </c>
      <c r="B23" s="1">
        <v>22</v>
      </c>
      <c r="C23" s="1">
        <v>172</v>
      </c>
      <c r="D23" t="s">
        <v>943</v>
      </c>
      <c r="E23" t="s">
        <v>459</v>
      </c>
      <c r="F23" s="1" t="s">
        <v>10</v>
      </c>
      <c r="G23" s="8">
        <v>25205</v>
      </c>
      <c r="H23" s="1" t="s">
        <v>944</v>
      </c>
      <c r="I23" s="1" t="s">
        <v>208</v>
      </c>
      <c r="J23" s="1" t="s">
        <v>209</v>
      </c>
      <c r="K23">
        <v>0</v>
      </c>
      <c r="L23" t="s">
        <v>945</v>
      </c>
      <c r="M23" s="2">
        <v>19.181000000000001</v>
      </c>
      <c r="N23" s="1" t="s">
        <v>136</v>
      </c>
      <c r="O23" s="1">
        <v>1</v>
      </c>
      <c r="P23" s="1">
        <v>48</v>
      </c>
      <c r="Q23" s="1">
        <f>VLOOKUP(O23,'P.ti CT'!A:B,2,FALSE)</f>
        <v>900</v>
      </c>
      <c r="R23" s="1">
        <f>VLOOKUP(O23,'P.ti 3R'!A:B,2,FALSE)</f>
        <v>800</v>
      </c>
      <c r="S23" s="1" t="s">
        <v>1531</v>
      </c>
      <c r="T23" s="1" t="s">
        <v>1531</v>
      </c>
    </row>
    <row r="24" spans="1:20" x14ac:dyDescent="0.25">
      <c r="A24" t="str">
        <f t="shared" si="0"/>
        <v>MOROZZINICOLA24469</v>
      </c>
      <c r="B24" s="1">
        <v>23</v>
      </c>
      <c r="C24" s="1">
        <v>90</v>
      </c>
      <c r="D24" t="s">
        <v>139</v>
      </c>
      <c r="E24" t="s">
        <v>60</v>
      </c>
      <c r="F24" s="1" t="s">
        <v>10</v>
      </c>
      <c r="G24" s="8">
        <v>24469</v>
      </c>
      <c r="H24" s="1" t="s">
        <v>140</v>
      </c>
      <c r="I24" s="1" t="s">
        <v>141</v>
      </c>
      <c r="J24" s="1" t="s">
        <v>142</v>
      </c>
      <c r="K24">
        <v>0</v>
      </c>
      <c r="L24" t="s">
        <v>946</v>
      </c>
      <c r="M24" s="2">
        <v>19.178000000000001</v>
      </c>
      <c r="N24" s="1" t="s">
        <v>143</v>
      </c>
      <c r="O24" s="1">
        <v>1</v>
      </c>
      <c r="P24" s="1">
        <v>48</v>
      </c>
      <c r="Q24" s="1">
        <f>VLOOKUP(O24,'P.ti CT'!A:B,2,FALSE)</f>
        <v>900</v>
      </c>
      <c r="R24" s="1">
        <f>VLOOKUP(O24,'P.ti 3R'!A:B,2,FALSE)</f>
        <v>800</v>
      </c>
      <c r="S24" s="1" t="s">
        <v>1531</v>
      </c>
      <c r="T24" s="1" t="s">
        <v>1531</v>
      </c>
    </row>
    <row r="25" spans="1:20" x14ac:dyDescent="0.25">
      <c r="A25" t="str">
        <f t="shared" si="0"/>
        <v>FADINIFEDERICO34423</v>
      </c>
      <c r="B25" s="1">
        <v>24</v>
      </c>
      <c r="C25" s="1">
        <v>171</v>
      </c>
      <c r="D25" t="s">
        <v>114</v>
      </c>
      <c r="E25" t="s">
        <v>93</v>
      </c>
      <c r="F25" s="1" t="s">
        <v>10</v>
      </c>
      <c r="G25" s="8">
        <v>34423</v>
      </c>
      <c r="H25" s="1">
        <v>1010897</v>
      </c>
      <c r="I25" s="1" t="s">
        <v>52</v>
      </c>
      <c r="J25" s="1">
        <v>109769</v>
      </c>
      <c r="K25">
        <v>0</v>
      </c>
      <c r="L25" t="s">
        <v>947</v>
      </c>
      <c r="M25" s="2">
        <v>19.164999999999999</v>
      </c>
      <c r="N25" s="1" t="s">
        <v>25</v>
      </c>
      <c r="O25" s="1">
        <v>6</v>
      </c>
      <c r="P25" s="1">
        <v>48</v>
      </c>
      <c r="Q25" s="1">
        <f>VLOOKUP(O25,'P.ti CT'!A:B,2,FALSE)</f>
        <v>640</v>
      </c>
      <c r="R25" s="1">
        <f>VLOOKUP(O25,'P.ti 3R'!A:B,2,FALSE)</f>
        <v>540</v>
      </c>
      <c r="S25" s="1" t="s">
        <v>1531</v>
      </c>
      <c r="T25" s="1" t="s">
        <v>1531</v>
      </c>
    </row>
    <row r="26" spans="1:20" x14ac:dyDescent="0.25">
      <c r="A26" t="str">
        <f t="shared" si="0"/>
        <v>RAGGINIELIA35185</v>
      </c>
      <c r="B26" s="1">
        <v>25</v>
      </c>
      <c r="C26" s="1">
        <v>153</v>
      </c>
      <c r="D26" t="s">
        <v>183</v>
      </c>
      <c r="E26" t="s">
        <v>184</v>
      </c>
      <c r="F26" s="1" t="s">
        <v>10</v>
      </c>
      <c r="G26" s="8">
        <v>35185</v>
      </c>
      <c r="H26" s="1" t="s">
        <v>185</v>
      </c>
      <c r="I26" s="1" t="s">
        <v>116</v>
      </c>
      <c r="J26" s="1" t="s">
        <v>117</v>
      </c>
      <c r="K26">
        <v>0</v>
      </c>
      <c r="L26" t="s">
        <v>948</v>
      </c>
      <c r="M26" s="2">
        <v>19.106000000000002</v>
      </c>
      <c r="N26" s="1" t="s">
        <v>25</v>
      </c>
      <c r="O26" s="1">
        <v>7</v>
      </c>
      <c r="P26" s="1">
        <v>48</v>
      </c>
      <c r="Q26" s="1">
        <f>VLOOKUP(O26,'P.ti CT'!A:B,2,FALSE)</f>
        <v>610</v>
      </c>
      <c r="R26" s="1">
        <f>VLOOKUP(O26,'P.ti 3R'!A:B,2,FALSE)</f>
        <v>510</v>
      </c>
      <c r="S26" s="1" t="s">
        <v>1531</v>
      </c>
      <c r="T26" s="1" t="s">
        <v>1531</v>
      </c>
    </row>
    <row r="27" spans="1:20" x14ac:dyDescent="0.25">
      <c r="A27" t="str">
        <f t="shared" si="0"/>
        <v>LOGHITANOCLAUDIO34401</v>
      </c>
      <c r="B27" s="1">
        <v>26</v>
      </c>
      <c r="C27" s="1">
        <v>185</v>
      </c>
      <c r="D27" t="s">
        <v>949</v>
      </c>
      <c r="E27" t="s">
        <v>389</v>
      </c>
      <c r="F27" s="1" t="s">
        <v>10</v>
      </c>
      <c r="G27" s="8">
        <v>34401</v>
      </c>
      <c r="H27" s="1">
        <v>22087469</v>
      </c>
      <c r="I27" s="1" t="s">
        <v>683</v>
      </c>
      <c r="J27" s="1" t="s">
        <v>684</v>
      </c>
      <c r="K27">
        <v>0</v>
      </c>
      <c r="L27" t="s">
        <v>950</v>
      </c>
      <c r="M27" s="2">
        <v>19.053999999999998</v>
      </c>
      <c r="N27" s="1" t="s">
        <v>25</v>
      </c>
      <c r="O27" s="1">
        <v>8</v>
      </c>
      <c r="P27" s="1">
        <v>48</v>
      </c>
      <c r="Q27" s="1">
        <f>VLOOKUP(O27,'P.ti CT'!A:B,2,FALSE)</f>
        <v>580</v>
      </c>
      <c r="R27" s="1">
        <f>VLOOKUP(O27,'P.ti 3R'!A:B,2,FALSE)</f>
        <v>480</v>
      </c>
      <c r="S27" s="1" t="s">
        <v>1531</v>
      </c>
      <c r="T27" s="1" t="s">
        <v>1531</v>
      </c>
    </row>
    <row r="28" spans="1:20" x14ac:dyDescent="0.25">
      <c r="A28" t="str">
        <f t="shared" si="0"/>
        <v>FABBRICHRISTIAN27703</v>
      </c>
      <c r="B28" s="1">
        <v>27</v>
      </c>
      <c r="C28" s="1">
        <v>129</v>
      </c>
      <c r="D28" t="s">
        <v>119</v>
      </c>
      <c r="E28" t="s">
        <v>120</v>
      </c>
      <c r="F28" s="1" t="s">
        <v>10</v>
      </c>
      <c r="G28" s="8">
        <v>27703</v>
      </c>
      <c r="H28" s="1" t="s">
        <v>121</v>
      </c>
      <c r="I28" s="1" t="s">
        <v>85</v>
      </c>
      <c r="J28" s="1" t="s">
        <v>86</v>
      </c>
      <c r="K28">
        <v>0</v>
      </c>
      <c r="L28" t="s">
        <v>951</v>
      </c>
      <c r="M28" s="2">
        <v>19.013000000000002</v>
      </c>
      <c r="N28" s="1" t="s">
        <v>115</v>
      </c>
      <c r="O28" s="1">
        <v>2</v>
      </c>
      <c r="P28" s="1">
        <v>48</v>
      </c>
      <c r="Q28" s="1">
        <f>VLOOKUP(O28,'P.ti CT'!A:B,2,FALSE)</f>
        <v>800</v>
      </c>
      <c r="R28" s="1">
        <f>VLOOKUP(O28,'P.ti 3R'!A:B,2,FALSE)</f>
        <v>700</v>
      </c>
      <c r="S28" s="1" t="s">
        <v>1531</v>
      </c>
      <c r="T28" s="1" t="s">
        <v>1531</v>
      </c>
    </row>
    <row r="29" spans="1:20" x14ac:dyDescent="0.25">
      <c r="A29" t="str">
        <f t="shared" si="0"/>
        <v>FORMELLIALESSANDRO29210</v>
      </c>
      <c r="B29" s="1">
        <v>28</v>
      </c>
      <c r="C29" s="1">
        <v>79</v>
      </c>
      <c r="D29" t="s">
        <v>111</v>
      </c>
      <c r="E29" t="s">
        <v>112</v>
      </c>
      <c r="F29" s="1" t="s">
        <v>10</v>
      </c>
      <c r="G29" s="8">
        <v>29210</v>
      </c>
      <c r="H29" s="1" t="s">
        <v>113</v>
      </c>
      <c r="I29" s="1" t="s">
        <v>69</v>
      </c>
      <c r="J29" s="1" t="s">
        <v>70</v>
      </c>
      <c r="K29">
        <v>0</v>
      </c>
      <c r="L29" t="s">
        <v>952</v>
      </c>
      <c r="M29" s="2">
        <v>18.943000000000001</v>
      </c>
      <c r="N29" s="1" t="s">
        <v>54</v>
      </c>
      <c r="O29" s="1">
        <v>3</v>
      </c>
      <c r="P29" s="1">
        <v>48</v>
      </c>
      <c r="Q29" s="1">
        <f>VLOOKUP(O29,'P.ti CT'!A:B,2,FALSE)</f>
        <v>750</v>
      </c>
      <c r="R29" s="1">
        <f>VLOOKUP(O29,'P.ti 3R'!A:B,2,FALSE)</f>
        <v>650</v>
      </c>
      <c r="S29" s="1" t="s">
        <v>1531</v>
      </c>
      <c r="T29" s="1" t="s">
        <v>1531</v>
      </c>
    </row>
    <row r="30" spans="1:20" x14ac:dyDescent="0.25">
      <c r="A30" t="str">
        <f t="shared" si="0"/>
        <v>MARINCIONIGIORGIO32661</v>
      </c>
      <c r="B30" s="1">
        <v>29</v>
      </c>
      <c r="C30" s="1">
        <v>142</v>
      </c>
      <c r="D30" t="s">
        <v>98</v>
      </c>
      <c r="E30" t="s">
        <v>99</v>
      </c>
      <c r="F30" s="1" t="s">
        <v>10</v>
      </c>
      <c r="G30" s="8">
        <v>32661</v>
      </c>
      <c r="H30" s="1" t="s">
        <v>100</v>
      </c>
      <c r="I30" s="1" t="s">
        <v>101</v>
      </c>
      <c r="J30" s="1" t="s">
        <v>102</v>
      </c>
      <c r="K30">
        <v>0</v>
      </c>
      <c r="L30" t="s">
        <v>953</v>
      </c>
      <c r="M30" s="2">
        <v>18.847000000000001</v>
      </c>
      <c r="N30" s="1" t="s">
        <v>37</v>
      </c>
      <c r="O30" s="1">
        <v>4</v>
      </c>
      <c r="P30" s="1">
        <v>48</v>
      </c>
      <c r="Q30" s="1">
        <f>VLOOKUP(O30,'P.ti CT'!A:B,2,FALSE)</f>
        <v>700</v>
      </c>
      <c r="R30" s="1">
        <f>VLOOKUP(O30,'P.ti 3R'!A:B,2,FALSE)</f>
        <v>600</v>
      </c>
      <c r="S30" s="1" t="s">
        <v>1531</v>
      </c>
      <c r="T30" s="1" t="s">
        <v>1531</v>
      </c>
    </row>
    <row r="31" spans="1:20" x14ac:dyDescent="0.25">
      <c r="A31" t="str">
        <f t="shared" si="0"/>
        <v>MESSANODANIELE25808</v>
      </c>
      <c r="B31" s="1">
        <v>30</v>
      </c>
      <c r="C31" s="1">
        <v>86</v>
      </c>
      <c r="D31" t="s">
        <v>180</v>
      </c>
      <c r="E31" t="s">
        <v>67</v>
      </c>
      <c r="F31" s="1" t="s">
        <v>10</v>
      </c>
      <c r="G31" s="8">
        <v>25808</v>
      </c>
      <c r="H31" s="1" t="s">
        <v>181</v>
      </c>
      <c r="I31" s="1" t="s">
        <v>141</v>
      </c>
      <c r="J31" s="1" t="s">
        <v>142</v>
      </c>
      <c r="K31">
        <v>0</v>
      </c>
      <c r="L31" t="s">
        <v>954</v>
      </c>
      <c r="M31" s="2">
        <v>18.832000000000001</v>
      </c>
      <c r="N31" s="1" t="s">
        <v>136</v>
      </c>
      <c r="O31" s="1">
        <v>2</v>
      </c>
      <c r="P31" s="1">
        <v>48</v>
      </c>
      <c r="Q31" s="1">
        <f>VLOOKUP(O31,'P.ti CT'!A:B,2,FALSE)</f>
        <v>800</v>
      </c>
      <c r="R31" s="1">
        <f>VLOOKUP(O31,'P.ti 3R'!A:B,2,FALSE)</f>
        <v>700</v>
      </c>
      <c r="S31" s="1" t="s">
        <v>1531</v>
      </c>
      <c r="T31" s="1" t="s">
        <v>1531</v>
      </c>
    </row>
    <row r="32" spans="1:20" x14ac:dyDescent="0.25">
      <c r="A32" t="str">
        <f t="shared" si="0"/>
        <v>PULIZZIDAVIDE38049</v>
      </c>
      <c r="B32" s="1">
        <v>31</v>
      </c>
      <c r="C32" s="1">
        <v>61</v>
      </c>
      <c r="D32" t="s">
        <v>955</v>
      </c>
      <c r="E32" t="s">
        <v>39</v>
      </c>
      <c r="F32" s="1" t="s">
        <v>10</v>
      </c>
      <c r="G32" s="8">
        <v>38049</v>
      </c>
      <c r="H32" s="1" t="s">
        <v>956</v>
      </c>
      <c r="I32" s="1" t="s">
        <v>73</v>
      </c>
      <c r="J32" s="1" t="s">
        <v>74</v>
      </c>
      <c r="K32">
        <v>0</v>
      </c>
      <c r="L32" t="s">
        <v>957</v>
      </c>
      <c r="M32" s="2">
        <v>18.739000000000001</v>
      </c>
      <c r="N32" s="1" t="s">
        <v>177</v>
      </c>
      <c r="O32" s="1">
        <v>1</v>
      </c>
      <c r="P32" s="1">
        <v>48</v>
      </c>
      <c r="Q32" s="1">
        <f>VLOOKUP(O32,'P.ti CT'!A:B,2,FALSE)</f>
        <v>900</v>
      </c>
      <c r="R32" s="1">
        <f>VLOOKUP(O32,'P.ti 3R'!A:B,2,FALSE)</f>
        <v>800</v>
      </c>
      <c r="S32" s="1" t="s">
        <v>1531</v>
      </c>
      <c r="T32" s="1" t="s">
        <v>1531</v>
      </c>
    </row>
    <row r="33" spans="1:20" x14ac:dyDescent="0.25">
      <c r="A33" t="str">
        <f t="shared" si="0"/>
        <v>GALLIGIULIO36250</v>
      </c>
      <c r="B33" s="1">
        <v>32</v>
      </c>
      <c r="C33" s="1">
        <v>2237</v>
      </c>
      <c r="D33" t="s">
        <v>40</v>
      </c>
      <c r="E33" t="s">
        <v>41</v>
      </c>
      <c r="F33" s="1" t="s">
        <v>10</v>
      </c>
      <c r="G33" s="8">
        <v>36250</v>
      </c>
      <c r="H33" s="1" t="s">
        <v>42</v>
      </c>
      <c r="I33" s="1" t="s">
        <v>12</v>
      </c>
      <c r="J33" s="1" t="s">
        <v>13</v>
      </c>
      <c r="K33">
        <v>0</v>
      </c>
      <c r="L33" t="s">
        <v>958</v>
      </c>
      <c r="M33" s="2">
        <v>18.672000000000001</v>
      </c>
      <c r="N33" s="1" t="s">
        <v>25</v>
      </c>
      <c r="O33" s="1">
        <v>9</v>
      </c>
      <c r="P33" s="1">
        <v>48</v>
      </c>
      <c r="Q33" s="1">
        <f>VLOOKUP(O33,'P.ti CT'!A:B,2,FALSE)</f>
        <v>550</v>
      </c>
      <c r="R33" s="1">
        <f>VLOOKUP(O33,'P.ti 3R'!A:B,2,FALSE)</f>
        <v>450</v>
      </c>
      <c r="S33" s="1" t="s">
        <v>1531</v>
      </c>
      <c r="T33" s="1" t="s">
        <v>1531</v>
      </c>
    </row>
    <row r="34" spans="1:20" x14ac:dyDescent="0.25">
      <c r="A34" t="str">
        <f t="shared" si="0"/>
        <v>SANTOLINICRISTIANO34226</v>
      </c>
      <c r="B34" s="1">
        <v>33</v>
      </c>
      <c r="C34" s="1">
        <v>12</v>
      </c>
      <c r="D34" t="s">
        <v>122</v>
      </c>
      <c r="E34" t="s">
        <v>123</v>
      </c>
      <c r="F34" s="1" t="s">
        <v>10</v>
      </c>
      <c r="G34" s="8">
        <v>34226</v>
      </c>
      <c r="H34" s="1" t="s">
        <v>124</v>
      </c>
      <c r="I34" s="1" t="s">
        <v>125</v>
      </c>
      <c r="J34" s="1" t="s">
        <v>126</v>
      </c>
      <c r="K34">
        <v>0</v>
      </c>
      <c r="L34" t="s">
        <v>959</v>
      </c>
      <c r="M34" s="2">
        <v>18.669</v>
      </c>
      <c r="N34" s="1" t="s">
        <v>1528</v>
      </c>
      <c r="O34" s="1">
        <v>6</v>
      </c>
      <c r="P34" s="1">
        <v>48</v>
      </c>
      <c r="Q34" s="1">
        <f>VLOOKUP(O34,'P.ti CT'!A:B,2,FALSE)</f>
        <v>640</v>
      </c>
      <c r="R34" s="1">
        <f>VLOOKUP(O34,'P.ti 3R'!A:B,2,FALSE)</f>
        <v>540</v>
      </c>
      <c r="S34" s="1" t="s">
        <v>1531</v>
      </c>
      <c r="T34" s="1" t="s">
        <v>1531</v>
      </c>
    </row>
    <row r="35" spans="1:20" x14ac:dyDescent="0.25">
      <c r="A35" t="str">
        <f t="shared" si="0"/>
        <v>FEOLADANIELE37902</v>
      </c>
      <c r="B35" s="1">
        <v>34</v>
      </c>
      <c r="C35" s="1">
        <v>5</v>
      </c>
      <c r="D35" t="s">
        <v>71</v>
      </c>
      <c r="E35" t="s">
        <v>67</v>
      </c>
      <c r="F35" s="1" t="s">
        <v>10</v>
      </c>
      <c r="G35" s="8">
        <v>37902</v>
      </c>
      <c r="H35" s="1" t="s">
        <v>72</v>
      </c>
      <c r="I35" s="1" t="s">
        <v>73</v>
      </c>
      <c r="J35" s="1" t="s">
        <v>74</v>
      </c>
      <c r="K35">
        <v>0</v>
      </c>
      <c r="L35" t="s">
        <v>960</v>
      </c>
      <c r="M35" s="2">
        <v>18.667999999999999</v>
      </c>
      <c r="N35" s="1" t="s">
        <v>1529</v>
      </c>
      <c r="O35" s="1">
        <v>3</v>
      </c>
      <c r="P35" s="1">
        <v>48</v>
      </c>
      <c r="Q35" s="1">
        <f>VLOOKUP(O35,'P.ti CT'!A:B,2,FALSE)</f>
        <v>750</v>
      </c>
      <c r="R35" s="1">
        <f>VLOOKUP(O35,'P.ti 3R'!A:B,2,FALSE)</f>
        <v>650</v>
      </c>
      <c r="S35" s="1" t="s">
        <v>1531</v>
      </c>
      <c r="T35" s="1" t="s">
        <v>1531</v>
      </c>
    </row>
    <row r="36" spans="1:20" x14ac:dyDescent="0.25">
      <c r="A36" t="str">
        <f t="shared" si="0"/>
        <v>PORCIATTIGIULIO34347</v>
      </c>
      <c r="B36" s="1">
        <v>35</v>
      </c>
      <c r="C36" s="1">
        <v>99</v>
      </c>
      <c r="D36" t="s">
        <v>186</v>
      </c>
      <c r="E36" t="s">
        <v>41</v>
      </c>
      <c r="F36" s="1" t="s">
        <v>10</v>
      </c>
      <c r="G36" s="8">
        <v>34347</v>
      </c>
      <c r="H36" s="1" t="s">
        <v>187</v>
      </c>
      <c r="I36" s="1" t="s">
        <v>49</v>
      </c>
      <c r="J36" s="1" t="s">
        <v>50</v>
      </c>
      <c r="K36">
        <v>0</v>
      </c>
      <c r="L36" t="s">
        <v>961</v>
      </c>
      <c r="M36" s="2">
        <v>18.667000000000002</v>
      </c>
      <c r="N36" s="1" t="s">
        <v>25</v>
      </c>
      <c r="O36" s="1">
        <v>10</v>
      </c>
      <c r="P36" s="1">
        <v>48</v>
      </c>
      <c r="Q36" s="1">
        <f>VLOOKUP(O36,'P.ti CT'!A:B,2,FALSE)</f>
        <v>520</v>
      </c>
      <c r="R36" s="1">
        <f>VLOOKUP(O36,'P.ti 3R'!A:B,2,FALSE)</f>
        <v>420</v>
      </c>
      <c r="S36" s="1" t="s">
        <v>1531</v>
      </c>
      <c r="T36" s="1" t="s">
        <v>1531</v>
      </c>
    </row>
    <row r="37" spans="1:20" x14ac:dyDescent="0.25">
      <c r="A37" t="str">
        <f t="shared" si="0"/>
        <v>GAMBELLIMASSIMO26223</v>
      </c>
      <c r="B37" s="1">
        <v>36</v>
      </c>
      <c r="C37" s="1">
        <v>132</v>
      </c>
      <c r="D37" t="s">
        <v>196</v>
      </c>
      <c r="E37" t="s">
        <v>197</v>
      </c>
      <c r="F37" s="1" t="s">
        <v>10</v>
      </c>
      <c r="G37" s="8">
        <v>26223</v>
      </c>
      <c r="H37" s="1" t="s">
        <v>198</v>
      </c>
      <c r="I37" s="1" t="s">
        <v>32</v>
      </c>
      <c r="J37" s="1" t="s">
        <v>33</v>
      </c>
      <c r="K37">
        <v>0</v>
      </c>
      <c r="L37" t="s">
        <v>962</v>
      </c>
      <c r="M37" s="2">
        <v>18.663</v>
      </c>
      <c r="N37" s="1" t="s">
        <v>136</v>
      </c>
      <c r="O37" s="1">
        <v>3</v>
      </c>
      <c r="P37" s="1">
        <v>48</v>
      </c>
      <c r="Q37" s="1">
        <f>VLOOKUP(O37,'P.ti CT'!A:B,2,FALSE)</f>
        <v>750</v>
      </c>
      <c r="R37" s="1">
        <f>VLOOKUP(O37,'P.ti 3R'!A:B,2,FALSE)</f>
        <v>650</v>
      </c>
      <c r="S37" s="1" t="s">
        <v>1531</v>
      </c>
      <c r="T37" s="1" t="s">
        <v>1531</v>
      </c>
    </row>
    <row r="38" spans="1:20" x14ac:dyDescent="0.25">
      <c r="A38" t="str">
        <f t="shared" si="0"/>
        <v>POTRISISTEFANO26563</v>
      </c>
      <c r="B38" s="1">
        <v>37</v>
      </c>
      <c r="C38" s="1">
        <v>2256</v>
      </c>
      <c r="D38" t="s">
        <v>243</v>
      </c>
      <c r="E38" t="s">
        <v>91</v>
      </c>
      <c r="F38" s="1" t="s">
        <v>10</v>
      </c>
      <c r="G38" s="8">
        <v>26563</v>
      </c>
      <c r="H38" s="1">
        <v>220674135</v>
      </c>
      <c r="I38" s="1" t="s">
        <v>244</v>
      </c>
      <c r="J38" s="1" t="s">
        <v>245</v>
      </c>
      <c r="K38">
        <v>0</v>
      </c>
      <c r="L38" t="s">
        <v>963</v>
      </c>
      <c r="M38" s="2">
        <v>18.643999999999998</v>
      </c>
      <c r="N38" s="1" t="s">
        <v>136</v>
      </c>
      <c r="O38" s="1">
        <v>4</v>
      </c>
      <c r="P38" s="1">
        <v>48</v>
      </c>
      <c r="Q38" s="1">
        <f>VLOOKUP(O38,'P.ti CT'!A:B,2,FALSE)</f>
        <v>700</v>
      </c>
      <c r="R38" s="1">
        <f>VLOOKUP(O38,'P.ti 3R'!A:B,2,FALSE)</f>
        <v>600</v>
      </c>
      <c r="S38" s="1" t="s">
        <v>1531</v>
      </c>
      <c r="T38" s="1" t="s">
        <v>1531</v>
      </c>
    </row>
    <row r="39" spans="1:20" x14ac:dyDescent="0.25">
      <c r="A39" t="str">
        <f t="shared" si="0"/>
        <v>PAPERINIPATRIZIO29462</v>
      </c>
      <c r="B39" s="1">
        <v>38</v>
      </c>
      <c r="C39" s="1">
        <v>92</v>
      </c>
      <c r="D39" t="s">
        <v>335</v>
      </c>
      <c r="E39" t="s">
        <v>336</v>
      </c>
      <c r="F39" s="1" t="s">
        <v>10</v>
      </c>
      <c r="G39" s="8">
        <v>29462</v>
      </c>
      <c r="H39" s="1" t="s">
        <v>337</v>
      </c>
      <c r="I39" s="1" t="s">
        <v>23</v>
      </c>
      <c r="J39" s="1" t="s">
        <v>24</v>
      </c>
      <c r="K39">
        <v>0</v>
      </c>
      <c r="L39" t="s">
        <v>964</v>
      </c>
      <c r="M39" s="2">
        <v>18.631</v>
      </c>
      <c r="N39" s="1" t="s">
        <v>54</v>
      </c>
      <c r="O39" s="1">
        <v>4</v>
      </c>
      <c r="P39" s="1">
        <v>48</v>
      </c>
      <c r="Q39" s="1">
        <f>VLOOKUP(O39,'P.ti CT'!A:B,2,FALSE)</f>
        <v>700</v>
      </c>
      <c r="R39" s="1">
        <f>VLOOKUP(O39,'P.ti 3R'!A:B,2,FALSE)</f>
        <v>600</v>
      </c>
      <c r="S39" s="1" t="s">
        <v>1531</v>
      </c>
      <c r="T39" s="1" t="s">
        <v>1531</v>
      </c>
    </row>
    <row r="40" spans="1:20" x14ac:dyDescent="0.25">
      <c r="A40" t="str">
        <f t="shared" si="0"/>
        <v>SOTTILIALESSIO36270</v>
      </c>
      <c r="B40" s="1">
        <v>39</v>
      </c>
      <c r="C40" s="1">
        <v>22</v>
      </c>
      <c r="D40" t="s">
        <v>256</v>
      </c>
      <c r="E40" t="s">
        <v>109</v>
      </c>
      <c r="F40" s="1" t="s">
        <v>10</v>
      </c>
      <c r="G40" s="8">
        <v>36270</v>
      </c>
      <c r="H40" s="1" t="s">
        <v>257</v>
      </c>
      <c r="I40" s="1" t="s">
        <v>49</v>
      </c>
      <c r="J40" s="1" t="s">
        <v>50</v>
      </c>
      <c r="K40">
        <v>0</v>
      </c>
      <c r="L40" t="s">
        <v>965</v>
      </c>
      <c r="M40" s="2">
        <v>18.63</v>
      </c>
      <c r="N40" s="1" t="s">
        <v>1528</v>
      </c>
      <c r="O40" s="1">
        <v>7</v>
      </c>
      <c r="P40" s="1">
        <v>48</v>
      </c>
      <c r="Q40" s="1">
        <f>VLOOKUP(O40,'P.ti CT'!A:B,2,FALSE)</f>
        <v>610</v>
      </c>
      <c r="R40" s="1">
        <f>VLOOKUP(O40,'P.ti 3R'!A:B,2,FALSE)</f>
        <v>510</v>
      </c>
      <c r="S40" s="1" t="s">
        <v>1531</v>
      </c>
      <c r="T40" s="1" t="s">
        <v>1531</v>
      </c>
    </row>
    <row r="41" spans="1:20" x14ac:dyDescent="0.25">
      <c r="A41" t="str">
        <f t="shared" si="0"/>
        <v>GARGIANILUCA38303</v>
      </c>
      <c r="B41" s="1">
        <v>40</v>
      </c>
      <c r="C41" s="1">
        <v>67</v>
      </c>
      <c r="D41" t="s">
        <v>178</v>
      </c>
      <c r="E41" t="s">
        <v>28</v>
      </c>
      <c r="F41" s="1" t="s">
        <v>10</v>
      </c>
      <c r="G41" s="8">
        <v>38303</v>
      </c>
      <c r="H41" s="1" t="s">
        <v>179</v>
      </c>
      <c r="I41" s="1" t="s">
        <v>12</v>
      </c>
      <c r="J41" s="1" t="s">
        <v>13</v>
      </c>
      <c r="K41">
        <v>0</v>
      </c>
      <c r="L41" t="s">
        <v>966</v>
      </c>
      <c r="M41" s="2">
        <v>18.628</v>
      </c>
      <c r="N41" s="1" t="s">
        <v>177</v>
      </c>
      <c r="O41" s="1">
        <v>2</v>
      </c>
      <c r="P41" s="1">
        <v>48</v>
      </c>
      <c r="Q41" s="1">
        <f>VLOOKUP(O41,'P.ti CT'!A:B,2,FALSE)</f>
        <v>800</v>
      </c>
      <c r="R41" s="1">
        <f>VLOOKUP(O41,'P.ti 3R'!A:B,2,FALSE)</f>
        <v>700</v>
      </c>
      <c r="S41" s="1" t="s">
        <v>1531</v>
      </c>
      <c r="T41" s="1" t="s">
        <v>1531</v>
      </c>
    </row>
    <row r="42" spans="1:20" x14ac:dyDescent="0.25">
      <c r="A42" t="str">
        <f t="shared" si="0"/>
        <v>FILETTIMICHAEL33955</v>
      </c>
      <c r="B42" s="1">
        <v>41</v>
      </c>
      <c r="C42" s="1">
        <v>131</v>
      </c>
      <c r="D42" t="s">
        <v>836</v>
      </c>
      <c r="E42" t="s">
        <v>200</v>
      </c>
      <c r="F42" s="1" t="s">
        <v>10</v>
      </c>
      <c r="G42" s="8">
        <v>33955</v>
      </c>
      <c r="H42" s="1" t="s">
        <v>201</v>
      </c>
      <c r="I42" s="1" t="s">
        <v>164</v>
      </c>
      <c r="J42" s="1" t="s">
        <v>165</v>
      </c>
      <c r="K42">
        <v>0</v>
      </c>
      <c r="L42" t="s">
        <v>967</v>
      </c>
      <c r="M42" s="2">
        <v>18.597000000000001</v>
      </c>
      <c r="N42" s="1" t="s">
        <v>37</v>
      </c>
      <c r="O42" s="1">
        <v>5</v>
      </c>
      <c r="P42" s="1">
        <v>48</v>
      </c>
      <c r="Q42" s="1">
        <f>VLOOKUP(O42,'P.ti CT'!A:B,2,FALSE)</f>
        <v>670</v>
      </c>
      <c r="R42" s="1">
        <f>VLOOKUP(O42,'P.ti 3R'!A:B,2,FALSE)</f>
        <v>570</v>
      </c>
      <c r="S42" s="1" t="s">
        <v>1531</v>
      </c>
      <c r="T42" s="1" t="s">
        <v>1531</v>
      </c>
    </row>
    <row r="43" spans="1:20" x14ac:dyDescent="0.25">
      <c r="A43" t="str">
        <f t="shared" si="0"/>
        <v>GIOVINESABINO32036</v>
      </c>
      <c r="B43" s="1">
        <v>42</v>
      </c>
      <c r="C43" s="1">
        <v>372</v>
      </c>
      <c r="D43" t="s">
        <v>434</v>
      </c>
      <c r="E43" t="s">
        <v>435</v>
      </c>
      <c r="F43" s="1" t="s">
        <v>10</v>
      </c>
      <c r="G43" s="8">
        <v>32036</v>
      </c>
      <c r="H43" s="1" t="s">
        <v>436</v>
      </c>
      <c r="I43" s="1" t="s">
        <v>437</v>
      </c>
      <c r="J43" s="1">
        <v>6200325</v>
      </c>
      <c r="K43">
        <v>0</v>
      </c>
      <c r="L43" t="s">
        <v>968</v>
      </c>
      <c r="M43" s="2">
        <v>18.545000000000002</v>
      </c>
      <c r="N43" s="1" t="s">
        <v>46</v>
      </c>
      <c r="O43" s="1">
        <v>4</v>
      </c>
      <c r="P43" s="1">
        <v>48</v>
      </c>
      <c r="Q43" s="1">
        <f>VLOOKUP(O43,'P.ti CT'!A:B,2,FALSE)</f>
        <v>700</v>
      </c>
      <c r="R43" s="1">
        <f>VLOOKUP(O43,'P.ti 3R'!A:B,2,FALSE)</f>
        <v>600</v>
      </c>
      <c r="S43" s="1" t="s">
        <v>1531</v>
      </c>
      <c r="T43" s="1" t="s">
        <v>1531</v>
      </c>
    </row>
    <row r="44" spans="1:20" x14ac:dyDescent="0.25">
      <c r="A44" t="str">
        <f t="shared" si="0"/>
        <v>MASONIEMANUELE28775</v>
      </c>
      <c r="B44" s="1">
        <v>43</v>
      </c>
      <c r="C44" s="1">
        <v>2224</v>
      </c>
      <c r="D44" t="s">
        <v>137</v>
      </c>
      <c r="E44" t="s">
        <v>118</v>
      </c>
      <c r="F44" s="1" t="s">
        <v>10</v>
      </c>
      <c r="G44" s="8">
        <v>28775</v>
      </c>
      <c r="H44" s="1" t="s">
        <v>138</v>
      </c>
      <c r="I44" s="1" t="s">
        <v>12</v>
      </c>
      <c r="J44" s="1" t="s">
        <v>13</v>
      </c>
      <c r="K44">
        <v>0</v>
      </c>
      <c r="L44" t="s">
        <v>969</v>
      </c>
      <c r="M44" s="2">
        <v>18.533000000000001</v>
      </c>
      <c r="N44" s="1" t="s">
        <v>54</v>
      </c>
      <c r="O44" s="1">
        <v>5</v>
      </c>
      <c r="P44" s="1">
        <v>48</v>
      </c>
      <c r="Q44" s="1">
        <f>VLOOKUP(O44,'P.ti CT'!A:B,2,FALSE)</f>
        <v>670</v>
      </c>
      <c r="R44" s="1">
        <f>VLOOKUP(O44,'P.ti 3R'!A:B,2,FALSE)</f>
        <v>570</v>
      </c>
      <c r="S44" s="1" t="s">
        <v>1531</v>
      </c>
      <c r="T44" s="1" t="s">
        <v>1531</v>
      </c>
    </row>
    <row r="45" spans="1:20" x14ac:dyDescent="0.25">
      <c r="A45" t="str">
        <f t="shared" si="0"/>
        <v>TONDINIMIRKO35423</v>
      </c>
      <c r="B45" s="1">
        <v>44</v>
      </c>
      <c r="C45" s="1">
        <v>2047</v>
      </c>
      <c r="D45" t="s">
        <v>231</v>
      </c>
      <c r="E45" t="s">
        <v>232</v>
      </c>
      <c r="F45" s="1" t="s">
        <v>10</v>
      </c>
      <c r="G45" s="8">
        <v>35423</v>
      </c>
      <c r="H45" s="1">
        <v>220130608</v>
      </c>
      <c r="I45" s="1" t="s">
        <v>233</v>
      </c>
      <c r="J45" s="1" t="s">
        <v>234</v>
      </c>
      <c r="K45">
        <v>0</v>
      </c>
      <c r="L45" t="s">
        <v>970</v>
      </c>
      <c r="M45" s="2">
        <v>18.507999999999999</v>
      </c>
      <c r="N45" s="1" t="s">
        <v>25</v>
      </c>
      <c r="O45" s="1">
        <v>11</v>
      </c>
      <c r="P45" s="1">
        <v>48</v>
      </c>
      <c r="Q45" s="1">
        <f>VLOOKUP(O45,'P.ti CT'!A:B,2,FALSE)</f>
        <v>500</v>
      </c>
      <c r="R45" s="1">
        <f>VLOOKUP(O45,'P.ti 3R'!A:B,2,FALSE)</f>
        <v>400</v>
      </c>
      <c r="S45" s="1" t="s">
        <v>1531</v>
      </c>
      <c r="T45" s="1" t="s">
        <v>1531</v>
      </c>
    </row>
    <row r="46" spans="1:20" x14ac:dyDescent="0.25">
      <c r="A46" t="str">
        <f t="shared" si="0"/>
        <v>GESSIANDREA26697</v>
      </c>
      <c r="B46" s="1">
        <v>45</v>
      </c>
      <c r="C46" s="1">
        <v>134</v>
      </c>
      <c r="D46" t="s">
        <v>144</v>
      </c>
      <c r="E46" t="s">
        <v>16</v>
      </c>
      <c r="F46" s="1" t="s">
        <v>10</v>
      </c>
      <c r="G46" s="8">
        <v>26697</v>
      </c>
      <c r="H46" s="1" t="s">
        <v>145</v>
      </c>
      <c r="I46" s="1" t="s">
        <v>116</v>
      </c>
      <c r="J46" s="1" t="s">
        <v>117</v>
      </c>
      <c r="K46">
        <v>0</v>
      </c>
      <c r="L46" t="s">
        <v>971</v>
      </c>
      <c r="M46" s="2">
        <v>18.498999999999999</v>
      </c>
      <c r="N46" s="1" t="s">
        <v>115</v>
      </c>
      <c r="O46" s="1">
        <v>3</v>
      </c>
      <c r="P46" s="1">
        <v>48</v>
      </c>
      <c r="Q46" s="1">
        <f>VLOOKUP(O46,'P.ti CT'!A:B,2,FALSE)</f>
        <v>750</v>
      </c>
      <c r="R46" s="1">
        <f>VLOOKUP(O46,'P.ti 3R'!A:B,2,FALSE)</f>
        <v>650</v>
      </c>
      <c r="S46" s="1" t="s">
        <v>1531</v>
      </c>
      <c r="T46" s="1" t="s">
        <v>1531</v>
      </c>
    </row>
    <row r="47" spans="1:20" x14ac:dyDescent="0.25">
      <c r="A47" t="str">
        <f t="shared" si="0"/>
        <v>OLIVONICLAUDIO35749</v>
      </c>
      <c r="B47" s="1">
        <v>46</v>
      </c>
      <c r="C47" s="1">
        <v>308</v>
      </c>
      <c r="D47" t="s">
        <v>301</v>
      </c>
      <c r="E47" t="s">
        <v>389</v>
      </c>
      <c r="F47" s="1" t="s">
        <v>10</v>
      </c>
      <c r="G47" s="8">
        <v>35749</v>
      </c>
      <c r="H47" s="1" t="s">
        <v>390</v>
      </c>
      <c r="I47" s="1" t="s">
        <v>391</v>
      </c>
      <c r="J47" s="1" t="s">
        <v>392</v>
      </c>
      <c r="K47">
        <v>0</v>
      </c>
      <c r="L47" t="s">
        <v>972</v>
      </c>
      <c r="M47" s="2">
        <v>18.478999999999999</v>
      </c>
      <c r="N47" s="1" t="s">
        <v>25</v>
      </c>
      <c r="O47" s="1">
        <v>12</v>
      </c>
      <c r="P47" s="1">
        <v>48</v>
      </c>
      <c r="Q47" s="1">
        <f>VLOOKUP(O47,'P.ti CT'!A:B,2,FALSE)</f>
        <v>480</v>
      </c>
      <c r="R47" s="1">
        <f>VLOOKUP(O47,'P.ti 3R'!A:B,2,FALSE)</f>
        <v>380</v>
      </c>
      <c r="S47" s="1" t="s">
        <v>1531</v>
      </c>
      <c r="T47" s="1" t="s">
        <v>1531</v>
      </c>
    </row>
    <row r="48" spans="1:20" x14ac:dyDescent="0.25">
      <c r="A48" t="str">
        <f t="shared" si="0"/>
        <v>MANFRELLOTTILUCA33815</v>
      </c>
      <c r="B48" s="1">
        <v>47</v>
      </c>
      <c r="C48" s="1">
        <v>2162</v>
      </c>
      <c r="D48" t="s">
        <v>328</v>
      </c>
      <c r="E48" t="s">
        <v>28</v>
      </c>
      <c r="F48" s="1" t="s">
        <v>10</v>
      </c>
      <c r="G48" s="8">
        <v>33815</v>
      </c>
      <c r="H48" s="1" t="s">
        <v>329</v>
      </c>
      <c r="I48" s="1" t="s">
        <v>49</v>
      </c>
      <c r="J48" s="1" t="s">
        <v>50</v>
      </c>
      <c r="K48">
        <v>0</v>
      </c>
      <c r="L48" t="s">
        <v>973</v>
      </c>
      <c r="M48" s="2">
        <v>18.452999999999999</v>
      </c>
      <c r="N48" s="1" t="s">
        <v>37</v>
      </c>
      <c r="O48" s="1">
        <v>6</v>
      </c>
      <c r="P48" s="1">
        <v>48</v>
      </c>
      <c r="Q48" s="1">
        <f>VLOOKUP(O48,'P.ti CT'!A:B,2,FALSE)</f>
        <v>640</v>
      </c>
      <c r="R48" s="1">
        <f>VLOOKUP(O48,'P.ti 3R'!A:B,2,FALSE)</f>
        <v>540</v>
      </c>
      <c r="S48" s="1" t="s">
        <v>1531</v>
      </c>
      <c r="T48" s="1" t="s">
        <v>1531</v>
      </c>
    </row>
    <row r="49" spans="1:20" x14ac:dyDescent="0.25">
      <c r="A49" t="str">
        <f t="shared" si="0"/>
        <v>CIRIACIMATTEO34870</v>
      </c>
      <c r="B49" s="1">
        <v>48</v>
      </c>
      <c r="C49" s="1">
        <v>510</v>
      </c>
      <c r="D49" t="s">
        <v>215</v>
      </c>
      <c r="E49" t="s">
        <v>203</v>
      </c>
      <c r="F49" s="1" t="s">
        <v>10</v>
      </c>
      <c r="G49" s="8">
        <v>34870</v>
      </c>
      <c r="H49" s="1" t="s">
        <v>216</v>
      </c>
      <c r="I49" s="1" t="s">
        <v>217</v>
      </c>
      <c r="J49" s="1" t="s">
        <v>218</v>
      </c>
      <c r="K49">
        <v>0</v>
      </c>
      <c r="L49" t="s">
        <v>974</v>
      </c>
      <c r="M49" s="2">
        <v>18.387</v>
      </c>
      <c r="N49" s="1" t="s">
        <v>25</v>
      </c>
      <c r="O49" s="1">
        <v>13</v>
      </c>
      <c r="P49" s="1">
        <v>48</v>
      </c>
      <c r="Q49" s="1">
        <f>VLOOKUP(O49,'P.ti CT'!A:B,2,FALSE)</f>
        <v>460</v>
      </c>
      <c r="R49" s="1">
        <f>VLOOKUP(O49,'P.ti 3R'!A:B,2,FALSE)</f>
        <v>360</v>
      </c>
      <c r="S49" s="1" t="s">
        <v>1531</v>
      </c>
      <c r="T49" s="1" t="s">
        <v>1531</v>
      </c>
    </row>
    <row r="50" spans="1:20" x14ac:dyDescent="0.25">
      <c r="A50" t="str">
        <f t="shared" si="0"/>
        <v>PALLECCHIFEDERICO37915</v>
      </c>
      <c r="B50" s="1">
        <v>49</v>
      </c>
      <c r="C50" s="1">
        <v>19</v>
      </c>
      <c r="D50" t="s">
        <v>92</v>
      </c>
      <c r="E50" t="s">
        <v>93</v>
      </c>
      <c r="F50" s="1" t="s">
        <v>10</v>
      </c>
      <c r="G50" s="8">
        <v>37915</v>
      </c>
      <c r="H50" s="1" t="s">
        <v>94</v>
      </c>
      <c r="I50" s="1" t="s">
        <v>49</v>
      </c>
      <c r="J50" s="1" t="s">
        <v>50</v>
      </c>
      <c r="K50">
        <v>0</v>
      </c>
      <c r="L50" t="s">
        <v>975</v>
      </c>
      <c r="M50" s="2">
        <v>18.311</v>
      </c>
      <c r="N50" s="1" t="s">
        <v>1529</v>
      </c>
      <c r="O50" s="1">
        <v>4</v>
      </c>
      <c r="P50" s="1">
        <v>48</v>
      </c>
      <c r="Q50" s="1">
        <f>VLOOKUP(O50,'P.ti CT'!A:B,2,FALSE)</f>
        <v>700</v>
      </c>
      <c r="R50" s="1">
        <f>VLOOKUP(O50,'P.ti 3R'!A:B,2,FALSE)</f>
        <v>600</v>
      </c>
      <c r="S50" s="1" t="s">
        <v>1531</v>
      </c>
      <c r="T50" s="1" t="s">
        <v>1531</v>
      </c>
    </row>
    <row r="51" spans="1:20" x14ac:dyDescent="0.25">
      <c r="A51" t="str">
        <f t="shared" si="0"/>
        <v>ANDREINIPIETRO37941</v>
      </c>
      <c r="B51" s="1">
        <v>50</v>
      </c>
      <c r="C51" s="1">
        <v>10</v>
      </c>
      <c r="D51" t="s">
        <v>976</v>
      </c>
      <c r="E51" t="s">
        <v>457</v>
      </c>
      <c r="F51" s="1" t="s">
        <v>10</v>
      </c>
      <c r="G51" s="8">
        <v>37941</v>
      </c>
      <c r="H51" s="1" t="s">
        <v>977</v>
      </c>
      <c r="I51" s="1" t="s">
        <v>52</v>
      </c>
      <c r="J51" s="1" t="s">
        <v>53</v>
      </c>
      <c r="K51">
        <v>0</v>
      </c>
      <c r="L51" t="s">
        <v>978</v>
      </c>
      <c r="M51" s="2">
        <v>18.189</v>
      </c>
      <c r="N51" s="1" t="s">
        <v>1529</v>
      </c>
      <c r="O51" s="1">
        <v>5</v>
      </c>
      <c r="P51" s="1">
        <v>48</v>
      </c>
      <c r="Q51" s="1">
        <f>VLOOKUP(O51,'P.ti CT'!A:B,2,FALSE)</f>
        <v>670</v>
      </c>
      <c r="R51" s="1">
        <f>VLOOKUP(O51,'P.ti 3R'!A:B,2,FALSE)</f>
        <v>570</v>
      </c>
      <c r="S51" s="1" t="s">
        <v>1531</v>
      </c>
      <c r="T51" s="1" t="s">
        <v>1531</v>
      </c>
    </row>
    <row r="52" spans="1:20" x14ac:dyDescent="0.25">
      <c r="A52" t="str">
        <f t="shared" si="0"/>
        <v>PAPAVERIRENATO23886</v>
      </c>
      <c r="B52" s="1">
        <v>51</v>
      </c>
      <c r="C52" s="1">
        <v>91</v>
      </c>
      <c r="D52" t="s">
        <v>166</v>
      </c>
      <c r="E52" t="s">
        <v>167</v>
      </c>
      <c r="F52" s="1" t="s">
        <v>10</v>
      </c>
      <c r="G52" s="8">
        <v>23886</v>
      </c>
      <c r="H52" s="1" t="s">
        <v>168</v>
      </c>
      <c r="I52" s="1" t="s">
        <v>69</v>
      </c>
      <c r="J52" s="1" t="s">
        <v>70</v>
      </c>
      <c r="K52">
        <v>0</v>
      </c>
      <c r="L52" t="s">
        <v>979</v>
      </c>
      <c r="M52" s="2">
        <v>18.187000000000001</v>
      </c>
      <c r="N52" s="1" t="s">
        <v>143</v>
      </c>
      <c r="O52" s="1">
        <v>2</v>
      </c>
      <c r="P52" s="1">
        <v>48</v>
      </c>
      <c r="Q52" s="1">
        <f>VLOOKUP(O52,'P.ti CT'!A:B,2,FALSE)</f>
        <v>800</v>
      </c>
      <c r="R52" s="1">
        <f>VLOOKUP(O52,'P.ti 3R'!A:B,2,FALSE)</f>
        <v>700</v>
      </c>
      <c r="S52" s="1" t="s">
        <v>1531</v>
      </c>
      <c r="T52" s="1" t="s">
        <v>1531</v>
      </c>
    </row>
    <row r="53" spans="1:20" x14ac:dyDescent="0.25">
      <c r="A53" t="str">
        <f t="shared" si="0"/>
        <v>PELLEGRINIEMILIANO25667</v>
      </c>
      <c r="B53" s="1">
        <v>52</v>
      </c>
      <c r="C53" s="1">
        <v>186</v>
      </c>
      <c r="D53" t="s">
        <v>980</v>
      </c>
      <c r="E53" t="s">
        <v>619</v>
      </c>
      <c r="F53" s="1" t="s">
        <v>10</v>
      </c>
      <c r="G53" s="8">
        <v>25667</v>
      </c>
      <c r="H53" s="1" t="s">
        <v>981</v>
      </c>
      <c r="I53" s="1" t="s">
        <v>49</v>
      </c>
      <c r="J53" s="1" t="s">
        <v>50</v>
      </c>
      <c r="K53">
        <v>0</v>
      </c>
      <c r="L53" t="s">
        <v>982</v>
      </c>
      <c r="M53" s="2">
        <v>18.18</v>
      </c>
      <c r="N53" s="1" t="s">
        <v>136</v>
      </c>
      <c r="O53" s="1">
        <v>5</v>
      </c>
      <c r="P53" s="1">
        <v>48</v>
      </c>
      <c r="Q53" s="1">
        <f>VLOOKUP(O53,'P.ti CT'!A:B,2,FALSE)</f>
        <v>670</v>
      </c>
      <c r="R53" s="1">
        <f>VLOOKUP(O53,'P.ti 3R'!A:B,2,FALSE)</f>
        <v>570</v>
      </c>
      <c r="S53" s="1" t="s">
        <v>1531</v>
      </c>
      <c r="T53" s="1" t="s">
        <v>1531</v>
      </c>
    </row>
    <row r="54" spans="1:20" x14ac:dyDescent="0.25">
      <c r="A54" t="str">
        <f t="shared" si="0"/>
        <v>CEREDIDANIELE28637</v>
      </c>
      <c r="B54" s="1">
        <v>53</v>
      </c>
      <c r="C54" s="1">
        <v>181</v>
      </c>
      <c r="D54" t="s">
        <v>837</v>
      </c>
      <c r="E54" t="s">
        <v>67</v>
      </c>
      <c r="F54" s="1" t="s">
        <v>10</v>
      </c>
      <c r="G54" s="8">
        <v>28637</v>
      </c>
      <c r="H54" s="1" t="s">
        <v>226</v>
      </c>
      <c r="I54" s="1" t="s">
        <v>85</v>
      </c>
      <c r="J54" s="1" t="s">
        <v>86</v>
      </c>
      <c r="K54">
        <v>0</v>
      </c>
      <c r="L54" t="s">
        <v>983</v>
      </c>
      <c r="M54" s="2">
        <v>18.173999999999999</v>
      </c>
      <c r="N54" s="1" t="s">
        <v>54</v>
      </c>
      <c r="O54" s="1">
        <v>6</v>
      </c>
      <c r="P54" s="1">
        <v>48</v>
      </c>
      <c r="Q54" s="1">
        <f>VLOOKUP(O54,'P.ti CT'!A:B,2,FALSE)</f>
        <v>640</v>
      </c>
      <c r="R54" s="1">
        <f>VLOOKUP(O54,'P.ti 3R'!A:B,2,FALSE)</f>
        <v>540</v>
      </c>
      <c r="S54" s="1" t="s">
        <v>1531</v>
      </c>
      <c r="T54" s="1" t="s">
        <v>1531</v>
      </c>
    </row>
    <row r="55" spans="1:20" x14ac:dyDescent="0.25">
      <c r="A55" t="str">
        <f t="shared" si="0"/>
        <v>VALLOREIAMARCO25506</v>
      </c>
      <c r="B55" s="1">
        <v>54</v>
      </c>
      <c r="C55" s="1">
        <v>108</v>
      </c>
      <c r="D55" t="s">
        <v>194</v>
      </c>
      <c r="E55" t="s">
        <v>35</v>
      </c>
      <c r="F55" s="1" t="s">
        <v>10</v>
      </c>
      <c r="G55" s="8">
        <v>25506</v>
      </c>
      <c r="H55" s="1" t="s">
        <v>195</v>
      </c>
      <c r="I55" s="1" t="s">
        <v>44</v>
      </c>
      <c r="J55" s="1" t="s">
        <v>45</v>
      </c>
      <c r="K55">
        <v>0</v>
      </c>
      <c r="L55" t="s">
        <v>984</v>
      </c>
      <c r="M55" s="2">
        <v>18.172999999999998</v>
      </c>
      <c r="N55" s="1" t="s">
        <v>136</v>
      </c>
      <c r="O55" s="1">
        <v>6</v>
      </c>
      <c r="P55" s="1">
        <v>48</v>
      </c>
      <c r="Q55" s="1">
        <f>VLOOKUP(O55,'P.ti CT'!A:B,2,FALSE)</f>
        <v>640</v>
      </c>
      <c r="R55" s="1">
        <f>VLOOKUP(O55,'P.ti 3R'!A:B,2,FALSE)</f>
        <v>540</v>
      </c>
      <c r="S55" s="1" t="s">
        <v>1531</v>
      </c>
      <c r="T55" s="1" t="s">
        <v>1531</v>
      </c>
    </row>
    <row r="56" spans="1:20" x14ac:dyDescent="0.25">
      <c r="A56" t="str">
        <f t="shared" si="0"/>
        <v>BOCCALIANGELO26975</v>
      </c>
      <c r="B56" s="1">
        <v>55</v>
      </c>
      <c r="C56" s="1">
        <v>117</v>
      </c>
      <c r="D56" t="s">
        <v>285</v>
      </c>
      <c r="E56" t="s">
        <v>286</v>
      </c>
      <c r="F56" s="1" t="s">
        <v>10</v>
      </c>
      <c r="G56" s="8">
        <v>26975</v>
      </c>
      <c r="H56" s="1" t="s">
        <v>287</v>
      </c>
      <c r="I56" s="1" t="s">
        <v>164</v>
      </c>
      <c r="J56" s="1" t="s">
        <v>165</v>
      </c>
      <c r="K56">
        <v>0</v>
      </c>
      <c r="L56" t="s">
        <v>985</v>
      </c>
      <c r="M56" s="2">
        <v>18.172999999999998</v>
      </c>
      <c r="N56" s="1" t="s">
        <v>115</v>
      </c>
      <c r="O56" s="1">
        <v>4</v>
      </c>
      <c r="P56" s="1">
        <v>48</v>
      </c>
      <c r="Q56" s="1">
        <f>VLOOKUP(O56,'P.ti CT'!A:B,2,FALSE)</f>
        <v>700</v>
      </c>
      <c r="R56" s="1">
        <f>VLOOKUP(O56,'P.ti 3R'!A:B,2,FALSE)</f>
        <v>600</v>
      </c>
      <c r="S56" s="1" t="s">
        <v>1531</v>
      </c>
      <c r="T56" s="1" t="s">
        <v>1531</v>
      </c>
    </row>
    <row r="57" spans="1:20" x14ac:dyDescent="0.25">
      <c r="A57" t="str">
        <f t="shared" si="0"/>
        <v>PETRONEROBERTO30851</v>
      </c>
      <c r="B57" s="1">
        <v>56</v>
      </c>
      <c r="C57" s="1">
        <v>94</v>
      </c>
      <c r="D57" t="s">
        <v>840</v>
      </c>
      <c r="E57" t="s">
        <v>210</v>
      </c>
      <c r="F57" s="1" t="s">
        <v>10</v>
      </c>
      <c r="G57" s="8">
        <v>30851</v>
      </c>
      <c r="H57" s="1" t="s">
        <v>250</v>
      </c>
      <c r="I57" s="1" t="s">
        <v>251</v>
      </c>
      <c r="J57" s="1" t="s">
        <v>252</v>
      </c>
      <c r="K57">
        <v>0</v>
      </c>
      <c r="L57" t="s">
        <v>986</v>
      </c>
      <c r="M57" s="2">
        <v>18.169</v>
      </c>
      <c r="N57" s="1" t="s">
        <v>46</v>
      </c>
      <c r="O57" s="1">
        <v>5</v>
      </c>
      <c r="P57" s="1">
        <v>48</v>
      </c>
      <c r="Q57" s="1">
        <f>VLOOKUP(O57,'P.ti CT'!A:B,2,FALSE)</f>
        <v>670</v>
      </c>
      <c r="R57" s="1">
        <f>VLOOKUP(O57,'P.ti 3R'!A:B,2,FALSE)</f>
        <v>570</v>
      </c>
      <c r="S57" s="1" t="s">
        <v>1531</v>
      </c>
      <c r="T57" s="1" t="s">
        <v>1531</v>
      </c>
    </row>
    <row r="58" spans="1:20" x14ac:dyDescent="0.25">
      <c r="A58" t="str">
        <f t="shared" si="0"/>
        <v>MAZZONIMARCO26323</v>
      </c>
      <c r="B58" s="1">
        <v>57</v>
      </c>
      <c r="C58" s="1">
        <v>85</v>
      </c>
      <c r="D58" t="s">
        <v>258</v>
      </c>
      <c r="E58" t="s">
        <v>35</v>
      </c>
      <c r="F58" s="1" t="s">
        <v>10</v>
      </c>
      <c r="G58" s="8">
        <v>26323</v>
      </c>
      <c r="H58" s="1" t="s">
        <v>259</v>
      </c>
      <c r="I58" s="1" t="s">
        <v>260</v>
      </c>
      <c r="J58" s="1" t="s">
        <v>261</v>
      </c>
      <c r="K58">
        <v>0</v>
      </c>
      <c r="L58" t="s">
        <v>987</v>
      </c>
      <c r="M58" s="2">
        <v>18.167000000000002</v>
      </c>
      <c r="N58" s="1" t="s">
        <v>136</v>
      </c>
      <c r="O58" s="1">
        <v>7</v>
      </c>
      <c r="P58" s="1">
        <v>48</v>
      </c>
      <c r="Q58" s="1">
        <f>VLOOKUP(O58,'P.ti CT'!A:B,2,FALSE)</f>
        <v>610</v>
      </c>
      <c r="R58" s="1">
        <f>VLOOKUP(O58,'P.ti 3R'!A:B,2,FALSE)</f>
        <v>510</v>
      </c>
      <c r="S58" s="1" t="s">
        <v>1531</v>
      </c>
      <c r="T58" s="1" t="s">
        <v>1531</v>
      </c>
    </row>
    <row r="59" spans="1:20" x14ac:dyDescent="0.25">
      <c r="A59" t="str">
        <f t="shared" si="0"/>
        <v>GIACOMINIMAURIZIO28119</v>
      </c>
      <c r="B59" s="1">
        <v>58</v>
      </c>
      <c r="C59" s="1">
        <v>135</v>
      </c>
      <c r="D59" t="s">
        <v>131</v>
      </c>
      <c r="E59" t="s">
        <v>132</v>
      </c>
      <c r="F59" s="1" t="s">
        <v>10</v>
      </c>
      <c r="G59" s="8">
        <v>28119</v>
      </c>
      <c r="H59" s="1">
        <v>220633087</v>
      </c>
      <c r="I59" s="1" t="s">
        <v>133</v>
      </c>
      <c r="J59" s="1" t="s">
        <v>134</v>
      </c>
      <c r="K59">
        <v>0</v>
      </c>
      <c r="L59" t="s">
        <v>988</v>
      </c>
      <c r="M59" s="2">
        <v>18.164000000000001</v>
      </c>
      <c r="N59" s="1" t="s">
        <v>115</v>
      </c>
      <c r="O59" s="1">
        <v>5</v>
      </c>
      <c r="P59" s="1">
        <v>48</v>
      </c>
      <c r="Q59" s="1">
        <f>VLOOKUP(O59,'P.ti CT'!A:B,2,FALSE)</f>
        <v>670</v>
      </c>
      <c r="R59" s="1">
        <f>VLOOKUP(O59,'P.ti 3R'!A:B,2,FALSE)</f>
        <v>570</v>
      </c>
      <c r="S59" s="1" t="s">
        <v>1531</v>
      </c>
      <c r="T59" s="1" t="s">
        <v>1531</v>
      </c>
    </row>
    <row r="60" spans="1:20" x14ac:dyDescent="0.25">
      <c r="A60" t="str">
        <f t="shared" si="0"/>
        <v>VARNINICCOLO'37113</v>
      </c>
      <c r="B60" s="1">
        <v>59</v>
      </c>
      <c r="C60" s="1">
        <v>17</v>
      </c>
      <c r="D60" t="s">
        <v>989</v>
      </c>
      <c r="E60" t="s">
        <v>130</v>
      </c>
      <c r="F60" s="1" t="s">
        <v>10</v>
      </c>
      <c r="G60" s="8">
        <v>37113</v>
      </c>
      <c r="H60" s="1" t="s">
        <v>990</v>
      </c>
      <c r="I60" s="1" t="s">
        <v>44</v>
      </c>
      <c r="J60" s="1" t="s">
        <v>45</v>
      </c>
      <c r="K60">
        <v>0</v>
      </c>
      <c r="L60" t="s">
        <v>991</v>
      </c>
      <c r="M60" s="2">
        <v>18.149000000000001</v>
      </c>
      <c r="N60" s="1" t="s">
        <v>1529</v>
      </c>
      <c r="O60" s="1">
        <v>6</v>
      </c>
      <c r="P60" s="1">
        <v>48</v>
      </c>
      <c r="Q60" s="1">
        <f>VLOOKUP(O60,'P.ti CT'!A:B,2,FALSE)</f>
        <v>640</v>
      </c>
      <c r="R60" s="1">
        <f>VLOOKUP(O60,'P.ti 3R'!A:B,2,FALSE)</f>
        <v>540</v>
      </c>
      <c r="S60" s="1" t="s">
        <v>1531</v>
      </c>
      <c r="T60" s="1" t="s">
        <v>1531</v>
      </c>
    </row>
    <row r="61" spans="1:20" x14ac:dyDescent="0.25">
      <c r="A61" t="str">
        <f t="shared" si="0"/>
        <v>ROSSIMARIO23241</v>
      </c>
      <c r="B61" s="1">
        <v>60</v>
      </c>
      <c r="C61" s="1">
        <v>157</v>
      </c>
      <c r="D61" t="s">
        <v>66</v>
      </c>
      <c r="E61" t="s">
        <v>220</v>
      </c>
      <c r="F61" s="1" t="s">
        <v>10</v>
      </c>
      <c r="G61" s="8">
        <v>23241</v>
      </c>
      <c r="H61" s="1">
        <v>220643699</v>
      </c>
      <c r="I61" s="1" t="s">
        <v>221</v>
      </c>
      <c r="J61" s="1" t="s">
        <v>222</v>
      </c>
      <c r="K61">
        <v>0</v>
      </c>
      <c r="L61" t="s">
        <v>992</v>
      </c>
      <c r="M61" s="2">
        <v>18.128</v>
      </c>
      <c r="N61" s="1" t="s">
        <v>143</v>
      </c>
      <c r="O61" s="1">
        <v>3</v>
      </c>
      <c r="P61" s="1">
        <v>48</v>
      </c>
      <c r="Q61" s="1">
        <f>VLOOKUP(O61,'P.ti CT'!A:B,2,FALSE)</f>
        <v>750</v>
      </c>
      <c r="R61" s="1">
        <f>VLOOKUP(O61,'P.ti 3R'!A:B,2,FALSE)</f>
        <v>650</v>
      </c>
      <c r="S61" s="1" t="s">
        <v>1531</v>
      </c>
      <c r="T61" s="1" t="s">
        <v>1531</v>
      </c>
    </row>
    <row r="62" spans="1:20" x14ac:dyDescent="0.25">
      <c r="A62" t="str">
        <f t="shared" si="0"/>
        <v>ANGELINITOMMASO29887</v>
      </c>
      <c r="B62" s="1">
        <v>61</v>
      </c>
      <c r="C62" s="1">
        <v>2205</v>
      </c>
      <c r="D62" t="s">
        <v>225</v>
      </c>
      <c r="E62" t="s">
        <v>76</v>
      </c>
      <c r="F62" s="1" t="s">
        <v>10</v>
      </c>
      <c r="G62" s="8">
        <v>29887</v>
      </c>
      <c r="H62" s="1" t="s">
        <v>993</v>
      </c>
      <c r="I62" s="1" t="s">
        <v>73</v>
      </c>
      <c r="J62" s="1" t="s">
        <v>74</v>
      </c>
      <c r="K62">
        <v>0</v>
      </c>
      <c r="L62" t="s">
        <v>994</v>
      </c>
      <c r="M62" s="2">
        <v>18.120999999999999</v>
      </c>
      <c r="N62" s="1" t="s">
        <v>54</v>
      </c>
      <c r="O62" s="1">
        <v>7</v>
      </c>
      <c r="P62" s="1">
        <v>48</v>
      </c>
      <c r="Q62" s="1">
        <f>VLOOKUP(O62,'P.ti CT'!A:B,2,FALSE)</f>
        <v>610</v>
      </c>
      <c r="R62" s="1">
        <f>VLOOKUP(O62,'P.ti 3R'!A:B,2,FALSE)</f>
        <v>510</v>
      </c>
      <c r="S62" s="1" t="s">
        <v>1531</v>
      </c>
      <c r="T62" s="1" t="s">
        <v>1531</v>
      </c>
    </row>
    <row r="63" spans="1:20" x14ac:dyDescent="0.25">
      <c r="A63" t="str">
        <f t="shared" si="0"/>
        <v>BIGIMARCO27620</v>
      </c>
      <c r="B63" s="1">
        <v>62</v>
      </c>
      <c r="C63" s="1">
        <v>170</v>
      </c>
      <c r="D63" t="s">
        <v>271</v>
      </c>
      <c r="E63" t="s">
        <v>35</v>
      </c>
      <c r="F63" s="1" t="s">
        <v>10</v>
      </c>
      <c r="G63" s="8">
        <v>27620</v>
      </c>
      <c r="H63" s="1">
        <v>1010892</v>
      </c>
      <c r="I63" s="1" t="s">
        <v>52</v>
      </c>
      <c r="J63" s="1">
        <v>109769</v>
      </c>
      <c r="K63">
        <v>0</v>
      </c>
      <c r="L63" t="s">
        <v>995</v>
      </c>
      <c r="M63" s="2">
        <v>18.087</v>
      </c>
      <c r="N63" s="1" t="s">
        <v>115</v>
      </c>
      <c r="O63" s="1">
        <v>6</v>
      </c>
      <c r="P63" s="1">
        <v>48</v>
      </c>
      <c r="Q63" s="1">
        <f>VLOOKUP(O63,'P.ti CT'!A:B,2,FALSE)</f>
        <v>640</v>
      </c>
      <c r="R63" s="1">
        <f>VLOOKUP(O63,'P.ti 3R'!A:B,2,FALSE)</f>
        <v>540</v>
      </c>
      <c r="S63" s="1" t="s">
        <v>1531</v>
      </c>
      <c r="T63" s="1" t="s">
        <v>1531</v>
      </c>
    </row>
    <row r="64" spans="1:20" x14ac:dyDescent="0.25">
      <c r="A64" t="str">
        <f t="shared" si="0"/>
        <v>FABBRIALBERTO28256</v>
      </c>
      <c r="B64" s="1">
        <v>63</v>
      </c>
      <c r="C64" s="1">
        <v>834</v>
      </c>
      <c r="D64" t="s">
        <v>119</v>
      </c>
      <c r="E64" t="s">
        <v>674</v>
      </c>
      <c r="F64" s="1" t="s">
        <v>10</v>
      </c>
      <c r="G64" s="8">
        <v>28256</v>
      </c>
      <c r="H64" s="1">
        <v>7926883</v>
      </c>
      <c r="I64" s="1" t="s">
        <v>333</v>
      </c>
      <c r="J64" s="1" t="s">
        <v>334</v>
      </c>
      <c r="K64">
        <v>0</v>
      </c>
      <c r="L64" t="s">
        <v>996</v>
      </c>
      <c r="M64" s="2">
        <v>18.085999999999999</v>
      </c>
      <c r="N64" s="1" t="s">
        <v>115</v>
      </c>
      <c r="O64" s="1">
        <v>7</v>
      </c>
      <c r="P64" s="1">
        <v>48</v>
      </c>
      <c r="Q64" s="1">
        <f>VLOOKUP(O64,'P.ti CT'!A:B,2,FALSE)</f>
        <v>610</v>
      </c>
      <c r="R64" s="1">
        <f>VLOOKUP(O64,'P.ti 3R'!A:B,2,FALSE)</f>
        <v>510</v>
      </c>
      <c r="S64" s="1" t="s">
        <v>1531</v>
      </c>
      <c r="T64" s="1" t="s">
        <v>1531</v>
      </c>
    </row>
    <row r="65" spans="1:20" x14ac:dyDescent="0.25">
      <c r="A65" t="str">
        <f t="shared" si="0"/>
        <v>GUGLIELMIMATTEO26569</v>
      </c>
      <c r="B65" s="1">
        <v>64</v>
      </c>
      <c r="C65" s="1">
        <v>138</v>
      </c>
      <c r="D65" t="s">
        <v>202</v>
      </c>
      <c r="E65" t="s">
        <v>203</v>
      </c>
      <c r="F65" s="1" t="s">
        <v>10</v>
      </c>
      <c r="G65" s="8">
        <v>26569</v>
      </c>
      <c r="H65" s="1" t="s">
        <v>204</v>
      </c>
      <c r="I65" s="1" t="s">
        <v>85</v>
      </c>
      <c r="J65" s="1" t="s">
        <v>86</v>
      </c>
      <c r="K65">
        <v>0</v>
      </c>
      <c r="L65" t="s">
        <v>997</v>
      </c>
      <c r="M65" s="2">
        <v>18.065000000000001</v>
      </c>
      <c r="N65" s="1" t="s">
        <v>136</v>
      </c>
      <c r="O65" s="1">
        <v>8</v>
      </c>
      <c r="P65" s="1">
        <v>48</v>
      </c>
      <c r="Q65" s="1">
        <f>VLOOKUP(O65,'P.ti CT'!A:B,2,FALSE)</f>
        <v>580</v>
      </c>
      <c r="R65" s="1">
        <f>VLOOKUP(O65,'P.ti 3R'!A:B,2,FALSE)</f>
        <v>480</v>
      </c>
      <c r="S65" s="1" t="s">
        <v>1531</v>
      </c>
      <c r="T65" s="1" t="s">
        <v>1531</v>
      </c>
    </row>
    <row r="66" spans="1:20" x14ac:dyDescent="0.25">
      <c r="A66" t="str">
        <f t="shared" ref="A66:A129" si="1">CONCATENATE(D66,E66,G66)</f>
        <v>ASTOLFIOMAR27735</v>
      </c>
      <c r="B66" s="1">
        <v>65</v>
      </c>
      <c r="C66" s="1">
        <v>415</v>
      </c>
      <c r="D66" t="s">
        <v>254</v>
      </c>
      <c r="E66" t="s">
        <v>255</v>
      </c>
      <c r="F66" s="1" t="s">
        <v>10</v>
      </c>
      <c r="G66" s="8">
        <v>27735</v>
      </c>
      <c r="H66" s="1">
        <v>220643695</v>
      </c>
      <c r="I66" s="1" t="s">
        <v>221</v>
      </c>
      <c r="J66" s="1" t="s">
        <v>222</v>
      </c>
      <c r="K66">
        <v>0</v>
      </c>
      <c r="L66" t="s">
        <v>998</v>
      </c>
      <c r="M66" s="2">
        <v>18.053999999999998</v>
      </c>
      <c r="N66" s="1" t="s">
        <v>115</v>
      </c>
      <c r="O66" s="1">
        <v>8</v>
      </c>
      <c r="P66" s="1">
        <v>48</v>
      </c>
      <c r="Q66" s="1">
        <f>VLOOKUP(O66,'P.ti CT'!A:B,2,FALSE)</f>
        <v>580</v>
      </c>
      <c r="R66" s="1">
        <f>VLOOKUP(O66,'P.ti 3R'!A:B,2,FALSE)</f>
        <v>480</v>
      </c>
      <c r="S66" s="1" t="s">
        <v>1531</v>
      </c>
      <c r="T66" s="1" t="s">
        <v>1531</v>
      </c>
    </row>
    <row r="67" spans="1:20" x14ac:dyDescent="0.25">
      <c r="A67" t="str">
        <f t="shared" si="1"/>
        <v>TINISTEFANO28741</v>
      </c>
      <c r="B67" s="1">
        <v>66</v>
      </c>
      <c r="C67" s="1">
        <v>2010</v>
      </c>
      <c r="D67" t="s">
        <v>81</v>
      </c>
      <c r="E67" t="s">
        <v>91</v>
      </c>
      <c r="F67" s="1" t="s">
        <v>10</v>
      </c>
      <c r="G67" s="8">
        <v>28741</v>
      </c>
      <c r="H67" s="1">
        <v>7967155</v>
      </c>
      <c r="I67" s="1" t="s">
        <v>96</v>
      </c>
      <c r="J67" s="1" t="s">
        <v>171</v>
      </c>
      <c r="K67">
        <v>0</v>
      </c>
      <c r="L67" t="s">
        <v>999</v>
      </c>
      <c r="M67" s="2">
        <v>18.027999999999999</v>
      </c>
      <c r="N67" s="1" t="s">
        <v>54</v>
      </c>
      <c r="O67" s="1">
        <v>8</v>
      </c>
      <c r="P67" s="1">
        <v>48</v>
      </c>
      <c r="Q67" s="1">
        <f>VLOOKUP(O67,'P.ti CT'!A:B,2,FALSE)</f>
        <v>580</v>
      </c>
      <c r="R67" s="1">
        <f>VLOOKUP(O67,'P.ti 3R'!A:B,2,FALSE)</f>
        <v>480</v>
      </c>
      <c r="S67" s="1" t="s">
        <v>1531</v>
      </c>
      <c r="T67" s="1" t="s">
        <v>1531</v>
      </c>
    </row>
    <row r="68" spans="1:20" x14ac:dyDescent="0.25">
      <c r="A68" t="str">
        <f t="shared" si="1"/>
        <v>TOMBARIDAVIDE34179</v>
      </c>
      <c r="B68" s="1">
        <v>67</v>
      </c>
      <c r="C68" s="1">
        <v>441</v>
      </c>
      <c r="D68" t="s">
        <v>378</v>
      </c>
      <c r="E68" t="s">
        <v>39</v>
      </c>
      <c r="F68" s="1" t="s">
        <v>10</v>
      </c>
      <c r="G68" s="8">
        <v>34179</v>
      </c>
      <c r="H68" s="1" t="s">
        <v>379</v>
      </c>
      <c r="I68" s="1" t="s">
        <v>116</v>
      </c>
      <c r="J68" s="1" t="s">
        <v>117</v>
      </c>
      <c r="K68">
        <v>0</v>
      </c>
      <c r="L68" t="s">
        <v>1000</v>
      </c>
      <c r="M68" s="2">
        <v>18.027000000000001</v>
      </c>
      <c r="N68" s="1" t="s">
        <v>25</v>
      </c>
      <c r="O68" s="1">
        <v>14</v>
      </c>
      <c r="P68" s="1">
        <v>48</v>
      </c>
      <c r="Q68" s="1">
        <f>VLOOKUP(O68,'P.ti CT'!A:B,2,FALSE)</f>
        <v>440</v>
      </c>
      <c r="R68" s="1">
        <f>VLOOKUP(O68,'P.ti 3R'!A:B,2,FALSE)</f>
        <v>340</v>
      </c>
      <c r="S68" s="1" t="s">
        <v>1531</v>
      </c>
      <c r="T68" s="1" t="s">
        <v>1531</v>
      </c>
    </row>
    <row r="69" spans="1:20" x14ac:dyDescent="0.25">
      <c r="A69" t="str">
        <f t="shared" si="1"/>
        <v>CORSETTIFRANCESCO29903</v>
      </c>
      <c r="B69" s="1">
        <v>68</v>
      </c>
      <c r="C69" s="1">
        <v>177</v>
      </c>
      <c r="D69" t="s">
        <v>89</v>
      </c>
      <c r="E69" t="s">
        <v>11</v>
      </c>
      <c r="F69" s="1" t="s">
        <v>10</v>
      </c>
      <c r="G69" s="8">
        <v>29903</v>
      </c>
      <c r="H69" s="1" t="s">
        <v>312</v>
      </c>
      <c r="I69" s="1" t="s">
        <v>87</v>
      </c>
      <c r="J69" s="1" t="s">
        <v>88</v>
      </c>
      <c r="K69">
        <v>0</v>
      </c>
      <c r="L69" t="s">
        <v>1001</v>
      </c>
      <c r="M69" s="2">
        <v>17.920000000000002</v>
      </c>
      <c r="N69" s="1" t="s">
        <v>54</v>
      </c>
      <c r="O69" s="1">
        <v>9</v>
      </c>
      <c r="P69" s="1">
        <v>48</v>
      </c>
      <c r="Q69" s="1">
        <f>VLOOKUP(O69,'P.ti CT'!A:B,2,FALSE)</f>
        <v>550</v>
      </c>
      <c r="R69" s="1">
        <f>VLOOKUP(O69,'P.ti 3R'!A:B,2,FALSE)</f>
        <v>450</v>
      </c>
      <c r="S69" s="1" t="s">
        <v>1531</v>
      </c>
      <c r="T69" s="1" t="s">
        <v>1531</v>
      </c>
    </row>
    <row r="70" spans="1:20" x14ac:dyDescent="0.25">
      <c r="A70" t="str">
        <f t="shared" si="1"/>
        <v>PINTIEMANUELE29738</v>
      </c>
      <c r="B70" s="1">
        <v>69</v>
      </c>
      <c r="C70" s="1">
        <v>151</v>
      </c>
      <c r="D70" t="s">
        <v>841</v>
      </c>
      <c r="E70" t="s">
        <v>118</v>
      </c>
      <c r="F70" s="1" t="s">
        <v>10</v>
      </c>
      <c r="G70" s="8">
        <v>29738</v>
      </c>
      <c r="H70" s="1" t="s">
        <v>263</v>
      </c>
      <c r="I70" s="1" t="s">
        <v>101</v>
      </c>
      <c r="J70" s="1" t="s">
        <v>102</v>
      </c>
      <c r="K70">
        <v>0</v>
      </c>
      <c r="L70" t="s">
        <v>1002</v>
      </c>
      <c r="M70" s="2">
        <v>17.919</v>
      </c>
      <c r="N70" s="1" t="s">
        <v>54</v>
      </c>
      <c r="O70" s="1">
        <v>10</v>
      </c>
      <c r="P70" s="1">
        <v>48</v>
      </c>
      <c r="Q70" s="1">
        <f>VLOOKUP(O70,'P.ti CT'!A:B,2,FALSE)</f>
        <v>520</v>
      </c>
      <c r="R70" s="1">
        <f>VLOOKUP(O70,'P.ti 3R'!A:B,2,FALSE)</f>
        <v>420</v>
      </c>
      <c r="S70" s="1" t="s">
        <v>1531</v>
      </c>
      <c r="T70" s="1" t="s">
        <v>1531</v>
      </c>
    </row>
    <row r="71" spans="1:20" x14ac:dyDescent="0.25">
      <c r="A71" t="str">
        <f t="shared" si="1"/>
        <v>MORDENTILUCA34073</v>
      </c>
      <c r="B71" s="1">
        <v>70</v>
      </c>
      <c r="C71" s="1">
        <v>826</v>
      </c>
      <c r="D71" t="s">
        <v>1003</v>
      </c>
      <c r="E71" t="s">
        <v>28</v>
      </c>
      <c r="F71" s="1" t="s">
        <v>10</v>
      </c>
      <c r="G71" s="8">
        <v>34073</v>
      </c>
      <c r="H71" s="1" t="s">
        <v>1004</v>
      </c>
      <c r="I71" s="1" t="s">
        <v>1005</v>
      </c>
      <c r="J71" s="1" t="s">
        <v>1006</v>
      </c>
      <c r="K71">
        <v>0</v>
      </c>
      <c r="L71" t="s">
        <v>1007</v>
      </c>
      <c r="M71" s="2">
        <v>17.917999999999999</v>
      </c>
      <c r="N71" s="1" t="s">
        <v>25</v>
      </c>
      <c r="O71" s="1">
        <v>15</v>
      </c>
      <c r="P71" s="1">
        <v>48</v>
      </c>
      <c r="Q71" s="1">
        <f>VLOOKUP(O71,'P.ti CT'!A:B,2,FALSE)</f>
        <v>420</v>
      </c>
      <c r="R71" s="1">
        <f>VLOOKUP(O71,'P.ti 3R'!A:B,2,FALSE)</f>
        <v>320</v>
      </c>
      <c r="S71" s="1" t="s">
        <v>1531</v>
      </c>
      <c r="T71" s="1" t="s">
        <v>1531</v>
      </c>
    </row>
    <row r="72" spans="1:20" x14ac:dyDescent="0.25">
      <c r="A72" t="str">
        <f t="shared" si="1"/>
        <v>SEMOLIALESSIO25382</v>
      </c>
      <c r="B72" s="1">
        <v>71</v>
      </c>
      <c r="C72" s="1">
        <v>2273</v>
      </c>
      <c r="D72" t="s">
        <v>1008</v>
      </c>
      <c r="E72" t="s">
        <v>109</v>
      </c>
      <c r="F72" s="1" t="s">
        <v>10</v>
      </c>
      <c r="G72" s="8">
        <v>25382</v>
      </c>
      <c r="H72" s="1" t="s">
        <v>1009</v>
      </c>
      <c r="I72" s="1" t="s">
        <v>23</v>
      </c>
      <c r="J72" s="1" t="s">
        <v>24</v>
      </c>
      <c r="K72">
        <v>0</v>
      </c>
      <c r="L72" t="s">
        <v>1010</v>
      </c>
      <c r="M72" s="2">
        <v>17.913</v>
      </c>
      <c r="N72" s="1" t="s">
        <v>136</v>
      </c>
      <c r="O72" s="1">
        <v>9</v>
      </c>
      <c r="P72" s="1">
        <v>48</v>
      </c>
      <c r="Q72" s="1">
        <f>VLOOKUP(O72,'P.ti CT'!A:B,2,FALSE)</f>
        <v>550</v>
      </c>
      <c r="R72" s="1">
        <f>VLOOKUP(O72,'P.ti 3R'!A:B,2,FALSE)</f>
        <v>450</v>
      </c>
      <c r="S72" s="1" t="s">
        <v>1531</v>
      </c>
      <c r="T72" s="1" t="s">
        <v>1531</v>
      </c>
    </row>
    <row r="73" spans="1:20" x14ac:dyDescent="0.25">
      <c r="A73" t="str">
        <f t="shared" si="1"/>
        <v>BARTOLINIMATTEO30804</v>
      </c>
      <c r="B73" s="1">
        <v>72</v>
      </c>
      <c r="C73" s="1">
        <v>464</v>
      </c>
      <c r="D73" t="s">
        <v>206</v>
      </c>
      <c r="E73" t="s">
        <v>203</v>
      </c>
      <c r="F73" s="1" t="s">
        <v>10</v>
      </c>
      <c r="G73" s="8">
        <v>30804</v>
      </c>
      <c r="H73" s="1" t="s">
        <v>310</v>
      </c>
      <c r="I73" s="1" t="s">
        <v>32</v>
      </c>
      <c r="J73" s="1" t="s">
        <v>33</v>
      </c>
      <c r="K73">
        <v>0</v>
      </c>
      <c r="L73" t="s">
        <v>1011</v>
      </c>
      <c r="M73" s="2">
        <v>17.815999999999999</v>
      </c>
      <c r="N73" s="1" t="s">
        <v>46</v>
      </c>
      <c r="O73" s="1">
        <v>6</v>
      </c>
      <c r="P73" s="1">
        <v>48</v>
      </c>
      <c r="Q73" s="1">
        <f>VLOOKUP(O73,'P.ti CT'!A:B,2,FALSE)</f>
        <v>640</v>
      </c>
      <c r="R73" s="1">
        <f>VLOOKUP(O73,'P.ti 3R'!A:B,2,FALSE)</f>
        <v>540</v>
      </c>
      <c r="S73" s="1" t="s">
        <v>1531</v>
      </c>
      <c r="T73" s="1" t="s">
        <v>1531</v>
      </c>
    </row>
    <row r="74" spans="1:20" x14ac:dyDescent="0.25">
      <c r="A74" t="str">
        <f t="shared" si="1"/>
        <v>SPADONIGIACOMO31910</v>
      </c>
      <c r="B74" s="1">
        <v>73</v>
      </c>
      <c r="C74" s="1">
        <v>2158</v>
      </c>
      <c r="D74" t="s">
        <v>382</v>
      </c>
      <c r="E74" t="s">
        <v>58</v>
      </c>
      <c r="F74" s="1" t="s">
        <v>10</v>
      </c>
      <c r="G74" s="8">
        <v>31910</v>
      </c>
      <c r="H74" s="1" t="s">
        <v>369</v>
      </c>
      <c r="I74" s="1" t="s">
        <v>49</v>
      </c>
      <c r="J74" s="1" t="s">
        <v>50</v>
      </c>
      <c r="K74">
        <v>0</v>
      </c>
      <c r="L74" t="s">
        <v>1012</v>
      </c>
      <c r="M74" s="2">
        <v>17.809000000000001</v>
      </c>
      <c r="N74" s="1" t="s">
        <v>46</v>
      </c>
      <c r="O74" s="1">
        <v>7</v>
      </c>
      <c r="P74" s="1">
        <v>48</v>
      </c>
      <c r="Q74" s="1">
        <f>VLOOKUP(O74,'P.ti CT'!A:B,2,FALSE)</f>
        <v>610</v>
      </c>
      <c r="R74" s="1">
        <f>VLOOKUP(O74,'P.ti 3R'!A:B,2,FALSE)</f>
        <v>510</v>
      </c>
      <c r="S74" s="1" t="s">
        <v>1531</v>
      </c>
      <c r="T74" s="1" t="s">
        <v>1531</v>
      </c>
    </row>
    <row r="75" spans="1:20" x14ac:dyDescent="0.25">
      <c r="A75" t="str">
        <f t="shared" si="1"/>
        <v>FIORENTINIFRANCESCO27161</v>
      </c>
      <c r="B75" s="1">
        <v>74</v>
      </c>
      <c r="C75" s="1">
        <v>77</v>
      </c>
      <c r="D75" t="s">
        <v>161</v>
      </c>
      <c r="E75" t="s">
        <v>11</v>
      </c>
      <c r="F75" s="1" t="s">
        <v>10</v>
      </c>
      <c r="G75" s="8">
        <v>27161</v>
      </c>
      <c r="H75" s="1" t="s">
        <v>162</v>
      </c>
      <c r="I75" s="1" t="s">
        <v>12</v>
      </c>
      <c r="J75" s="1" t="s">
        <v>13</v>
      </c>
      <c r="K75">
        <v>0</v>
      </c>
      <c r="L75" t="s">
        <v>1013</v>
      </c>
      <c r="M75" s="2">
        <v>17.786000000000001</v>
      </c>
      <c r="N75" s="1" t="s">
        <v>115</v>
      </c>
      <c r="O75" s="1">
        <v>9</v>
      </c>
      <c r="P75" s="1">
        <v>48</v>
      </c>
      <c r="Q75" s="1">
        <f>VLOOKUP(O75,'P.ti CT'!A:B,2,FALSE)</f>
        <v>550</v>
      </c>
      <c r="R75" s="1">
        <f>VLOOKUP(O75,'P.ti 3R'!A:B,2,FALSE)</f>
        <v>450</v>
      </c>
      <c r="S75" s="1" t="s">
        <v>1531</v>
      </c>
      <c r="T75" s="1" t="s">
        <v>1531</v>
      </c>
    </row>
    <row r="76" spans="1:20" x14ac:dyDescent="0.25">
      <c r="A76" t="str">
        <f t="shared" si="1"/>
        <v>SANTACROCESALVATORE30001</v>
      </c>
      <c r="B76" s="1">
        <v>75</v>
      </c>
      <c r="C76" s="1">
        <v>105</v>
      </c>
      <c r="D76" t="s">
        <v>151</v>
      </c>
      <c r="E76" t="s">
        <v>152</v>
      </c>
      <c r="F76" s="1" t="s">
        <v>10</v>
      </c>
      <c r="G76" s="8">
        <v>30001</v>
      </c>
      <c r="H76" s="1" t="s">
        <v>153</v>
      </c>
      <c r="I76" s="1" t="s">
        <v>141</v>
      </c>
      <c r="J76" s="1" t="s">
        <v>142</v>
      </c>
      <c r="K76">
        <v>0</v>
      </c>
      <c r="L76" t="s">
        <v>1014</v>
      </c>
      <c r="M76" s="2">
        <v>17.786000000000001</v>
      </c>
      <c r="N76" s="1" t="s">
        <v>54</v>
      </c>
      <c r="O76" s="1">
        <v>11</v>
      </c>
      <c r="P76" s="1">
        <v>48</v>
      </c>
      <c r="Q76" s="1">
        <f>VLOOKUP(O76,'P.ti CT'!A:B,2,FALSE)</f>
        <v>500</v>
      </c>
      <c r="R76" s="1">
        <f>VLOOKUP(O76,'P.ti 3R'!A:B,2,FALSE)</f>
        <v>400</v>
      </c>
      <c r="S76" s="1" t="s">
        <v>1531</v>
      </c>
      <c r="T76" s="1" t="s">
        <v>1531</v>
      </c>
    </row>
    <row r="77" spans="1:20" x14ac:dyDescent="0.25">
      <c r="A77" t="str">
        <f t="shared" si="1"/>
        <v>BUTTA'DANIELE33310</v>
      </c>
      <c r="B77" s="1">
        <v>76</v>
      </c>
      <c r="C77" s="1">
        <v>421</v>
      </c>
      <c r="D77" t="s">
        <v>422</v>
      </c>
      <c r="E77" t="s">
        <v>67</v>
      </c>
      <c r="F77" s="1" t="s">
        <v>10</v>
      </c>
      <c r="G77" s="8">
        <v>33310</v>
      </c>
      <c r="H77" s="1">
        <v>220534532</v>
      </c>
      <c r="I77" s="1" t="s">
        <v>423</v>
      </c>
      <c r="J77" s="1" t="s">
        <v>424</v>
      </c>
      <c r="K77">
        <v>0</v>
      </c>
      <c r="L77" t="s">
        <v>1015</v>
      </c>
      <c r="M77" s="2">
        <v>17.782</v>
      </c>
      <c r="N77" s="1" t="s">
        <v>37</v>
      </c>
      <c r="O77" s="1">
        <v>7</v>
      </c>
      <c r="P77" s="1">
        <v>48</v>
      </c>
      <c r="Q77" s="1">
        <f>VLOOKUP(O77,'P.ti CT'!A:B,2,FALSE)</f>
        <v>610</v>
      </c>
      <c r="R77" s="1">
        <f>VLOOKUP(O77,'P.ti 3R'!A:B,2,FALSE)</f>
        <v>510</v>
      </c>
      <c r="S77" s="1" t="s">
        <v>1531</v>
      </c>
      <c r="T77" s="1" t="s">
        <v>1531</v>
      </c>
    </row>
    <row r="78" spans="1:20" x14ac:dyDescent="0.25">
      <c r="A78" t="str">
        <f t="shared" si="1"/>
        <v>ZIBELLINIMASSIMO29236</v>
      </c>
      <c r="B78" s="1">
        <v>77</v>
      </c>
      <c r="C78" s="1">
        <v>2225</v>
      </c>
      <c r="D78" t="s">
        <v>425</v>
      </c>
      <c r="E78" t="s">
        <v>197</v>
      </c>
      <c r="F78" s="1" t="s">
        <v>10</v>
      </c>
      <c r="G78" s="8">
        <v>29236</v>
      </c>
      <c r="H78" s="1" t="s">
        <v>426</v>
      </c>
      <c r="I78" s="1" t="s">
        <v>12</v>
      </c>
      <c r="J78" s="1" t="s">
        <v>13</v>
      </c>
      <c r="K78">
        <v>0</v>
      </c>
      <c r="L78" t="s">
        <v>1016</v>
      </c>
      <c r="M78" s="2">
        <v>17.777999999999999</v>
      </c>
      <c r="N78" s="1" t="s">
        <v>54</v>
      </c>
      <c r="O78" s="1">
        <v>12</v>
      </c>
      <c r="P78" s="1">
        <v>48</v>
      </c>
      <c r="Q78" s="1">
        <f>VLOOKUP(O78,'P.ti CT'!A:B,2,FALSE)</f>
        <v>480</v>
      </c>
      <c r="R78" s="1">
        <f>VLOOKUP(O78,'P.ti 3R'!A:B,2,FALSE)</f>
        <v>380</v>
      </c>
      <c r="S78" s="1" t="s">
        <v>1531</v>
      </c>
      <c r="T78" s="1" t="s">
        <v>1531</v>
      </c>
    </row>
    <row r="79" spans="1:20" x14ac:dyDescent="0.25">
      <c r="A79" t="str">
        <f t="shared" si="1"/>
        <v>MICHELIDANIELE28691</v>
      </c>
      <c r="B79" s="1">
        <v>78</v>
      </c>
      <c r="C79" s="1">
        <v>2039</v>
      </c>
      <c r="D79" t="s">
        <v>842</v>
      </c>
      <c r="E79" t="s">
        <v>67</v>
      </c>
      <c r="F79" s="1" t="s">
        <v>10</v>
      </c>
      <c r="G79" s="8">
        <v>28691</v>
      </c>
      <c r="H79" s="1">
        <v>220670522</v>
      </c>
      <c r="I79" s="1" t="s">
        <v>44</v>
      </c>
      <c r="J79" s="1" t="s">
        <v>170</v>
      </c>
      <c r="K79">
        <v>0</v>
      </c>
      <c r="L79" t="s">
        <v>1017</v>
      </c>
      <c r="M79" s="2">
        <v>17.718</v>
      </c>
      <c r="N79" s="1" t="s">
        <v>54</v>
      </c>
      <c r="O79" s="1">
        <v>13</v>
      </c>
      <c r="P79" s="1">
        <v>48</v>
      </c>
      <c r="Q79" s="1">
        <f>VLOOKUP(O79,'P.ti CT'!A:B,2,FALSE)</f>
        <v>460</v>
      </c>
      <c r="R79" s="1">
        <f>VLOOKUP(O79,'P.ti 3R'!A:B,2,FALSE)</f>
        <v>360</v>
      </c>
      <c r="S79" s="1" t="s">
        <v>1531</v>
      </c>
      <c r="T79" s="1" t="s">
        <v>1531</v>
      </c>
    </row>
    <row r="80" spans="1:20" x14ac:dyDescent="0.25">
      <c r="A80" t="str">
        <f t="shared" si="1"/>
        <v>POLIMASSIMO25979</v>
      </c>
      <c r="B80" s="1">
        <v>79</v>
      </c>
      <c r="C80" s="1">
        <v>2160</v>
      </c>
      <c r="D80" t="s">
        <v>385</v>
      </c>
      <c r="E80" t="s">
        <v>197</v>
      </c>
      <c r="F80" s="1" t="s">
        <v>10</v>
      </c>
      <c r="G80" s="8">
        <v>25979</v>
      </c>
      <c r="H80" s="1" t="s">
        <v>386</v>
      </c>
      <c r="I80" s="1" t="s">
        <v>49</v>
      </c>
      <c r="J80" s="1" t="s">
        <v>50</v>
      </c>
      <c r="K80">
        <v>0</v>
      </c>
      <c r="L80" t="s">
        <v>1018</v>
      </c>
      <c r="M80" s="2">
        <v>17.716999999999999</v>
      </c>
      <c r="N80" s="1" t="s">
        <v>136</v>
      </c>
      <c r="O80" s="1">
        <v>10</v>
      </c>
      <c r="P80" s="1">
        <v>48</v>
      </c>
      <c r="Q80" s="1">
        <f>VLOOKUP(O80,'P.ti CT'!A:B,2,FALSE)</f>
        <v>520</v>
      </c>
      <c r="R80" s="1">
        <f>VLOOKUP(O80,'P.ti 3R'!A:B,2,FALSE)</f>
        <v>420</v>
      </c>
      <c r="S80" s="1" t="s">
        <v>1531</v>
      </c>
      <c r="T80" s="1" t="s">
        <v>1531</v>
      </c>
    </row>
    <row r="81" spans="1:20" x14ac:dyDescent="0.25">
      <c r="A81" t="str">
        <f t="shared" si="1"/>
        <v>TIBERIENRICO28941</v>
      </c>
      <c r="B81" s="1">
        <v>80</v>
      </c>
      <c r="C81" s="1">
        <v>550</v>
      </c>
      <c r="D81" t="s">
        <v>295</v>
      </c>
      <c r="E81" t="s">
        <v>43</v>
      </c>
      <c r="F81" s="1" t="s">
        <v>10</v>
      </c>
      <c r="G81" s="8">
        <v>28941</v>
      </c>
      <c r="H81" s="1" t="s">
        <v>296</v>
      </c>
      <c r="I81" s="1" t="s">
        <v>164</v>
      </c>
      <c r="J81" s="1" t="s">
        <v>165</v>
      </c>
      <c r="K81">
        <v>0</v>
      </c>
      <c r="L81" t="s">
        <v>1019</v>
      </c>
      <c r="M81" s="2">
        <v>17.716999999999999</v>
      </c>
      <c r="N81" s="1" t="s">
        <v>54</v>
      </c>
      <c r="O81" s="1">
        <v>14</v>
      </c>
      <c r="P81" s="1">
        <v>48</v>
      </c>
      <c r="Q81" s="1">
        <f>VLOOKUP(O81,'P.ti CT'!A:B,2,FALSE)</f>
        <v>440</v>
      </c>
      <c r="R81" s="1">
        <f>VLOOKUP(O81,'P.ti 3R'!A:B,2,FALSE)</f>
        <v>340</v>
      </c>
      <c r="S81" s="1" t="s">
        <v>1531</v>
      </c>
      <c r="T81" s="1" t="s">
        <v>1531</v>
      </c>
    </row>
    <row r="82" spans="1:20" x14ac:dyDescent="0.25">
      <c r="A82" t="str">
        <f t="shared" si="1"/>
        <v>COLLINUCCIMATTIA32467</v>
      </c>
      <c r="B82" s="1">
        <v>81</v>
      </c>
      <c r="C82" s="1">
        <v>816</v>
      </c>
      <c r="D82" t="s">
        <v>1020</v>
      </c>
      <c r="E82" t="s">
        <v>56</v>
      </c>
      <c r="F82" s="1" t="s">
        <v>10</v>
      </c>
      <c r="G82" s="8">
        <v>32467</v>
      </c>
      <c r="H82" s="1">
        <v>220658512</v>
      </c>
      <c r="I82" s="1" t="s">
        <v>133</v>
      </c>
      <c r="J82" s="1" t="s">
        <v>134</v>
      </c>
      <c r="K82">
        <v>0</v>
      </c>
      <c r="L82" t="s">
        <v>1021</v>
      </c>
      <c r="M82" s="2">
        <v>17.710999999999999</v>
      </c>
      <c r="N82" s="1" t="s">
        <v>37</v>
      </c>
      <c r="O82" s="1">
        <v>8</v>
      </c>
      <c r="P82" s="1">
        <v>48</v>
      </c>
      <c r="Q82" s="1">
        <f>VLOOKUP(O82,'P.ti CT'!A:B,2,FALSE)</f>
        <v>580</v>
      </c>
      <c r="R82" s="1">
        <f>VLOOKUP(O82,'P.ti 3R'!A:B,2,FALSE)</f>
        <v>480</v>
      </c>
      <c r="S82" s="1" t="s">
        <v>1531</v>
      </c>
      <c r="T82" s="1" t="s">
        <v>1531</v>
      </c>
    </row>
    <row r="83" spans="1:20" x14ac:dyDescent="0.25">
      <c r="A83" t="str">
        <f t="shared" si="1"/>
        <v>GASPERONISTEFANO25277</v>
      </c>
      <c r="B83" s="1">
        <v>82</v>
      </c>
      <c r="C83" s="1">
        <v>384</v>
      </c>
      <c r="D83" t="s">
        <v>849</v>
      </c>
      <c r="E83" t="s">
        <v>91</v>
      </c>
      <c r="F83" s="1" t="s">
        <v>10</v>
      </c>
      <c r="G83" s="8">
        <v>25277</v>
      </c>
      <c r="H83" s="1">
        <v>1650</v>
      </c>
      <c r="I83" s="1" t="s">
        <v>1022</v>
      </c>
      <c r="J83" s="1">
        <v>1011</v>
      </c>
      <c r="K83">
        <v>0</v>
      </c>
      <c r="L83" t="s">
        <v>1023</v>
      </c>
      <c r="M83" s="2">
        <v>17.693000000000001</v>
      </c>
      <c r="N83" s="1" t="s">
        <v>136</v>
      </c>
      <c r="O83" s="1">
        <v>11</v>
      </c>
      <c r="P83" s="1">
        <v>48</v>
      </c>
      <c r="Q83" s="1">
        <f>VLOOKUP(O83,'P.ti CT'!A:B,2,FALSE)</f>
        <v>500</v>
      </c>
      <c r="R83" s="1">
        <f>VLOOKUP(O83,'P.ti 3R'!A:B,2,FALSE)</f>
        <v>400</v>
      </c>
      <c r="S83" s="1" t="s">
        <v>1531</v>
      </c>
      <c r="T83" s="1" t="s">
        <v>1531</v>
      </c>
    </row>
    <row r="84" spans="1:20" x14ac:dyDescent="0.25">
      <c r="A84" t="str">
        <f t="shared" si="1"/>
        <v>GUIDILORENZO34109</v>
      </c>
      <c r="B84" s="1">
        <v>83</v>
      </c>
      <c r="C84" s="1">
        <v>83</v>
      </c>
      <c r="D84" t="s">
        <v>20</v>
      </c>
      <c r="E84" t="s">
        <v>21</v>
      </c>
      <c r="F84" s="1" t="s">
        <v>10</v>
      </c>
      <c r="G84" s="8">
        <v>34109</v>
      </c>
      <c r="H84" s="1" t="s">
        <v>22</v>
      </c>
      <c r="I84" s="1" t="s">
        <v>23</v>
      </c>
      <c r="J84" s="1" t="s">
        <v>24</v>
      </c>
      <c r="K84">
        <v>0</v>
      </c>
      <c r="L84" t="s">
        <v>1024</v>
      </c>
      <c r="M84" s="2">
        <v>17.684999999999999</v>
      </c>
      <c r="N84" s="1" t="s">
        <v>25</v>
      </c>
      <c r="O84" s="1">
        <v>16</v>
      </c>
      <c r="P84" s="1">
        <v>48</v>
      </c>
      <c r="Q84" s="1">
        <f>VLOOKUP(O84,'P.ti CT'!A:B,2,FALSE)</f>
        <v>400</v>
      </c>
      <c r="R84" s="1">
        <f>VLOOKUP(O84,'P.ti 3R'!A:B,2,FALSE)</f>
        <v>300</v>
      </c>
      <c r="S84" s="1" t="s">
        <v>1531</v>
      </c>
      <c r="T84" s="1" t="s">
        <v>1531</v>
      </c>
    </row>
    <row r="85" spans="1:20" x14ac:dyDescent="0.25">
      <c r="A85" t="str">
        <f t="shared" si="1"/>
        <v>BENINIALESSANDRO30703</v>
      </c>
      <c r="B85" s="1">
        <v>84</v>
      </c>
      <c r="C85" s="1">
        <v>336</v>
      </c>
      <c r="D85" t="s">
        <v>281</v>
      </c>
      <c r="E85" t="s">
        <v>112</v>
      </c>
      <c r="F85" s="1" t="s">
        <v>10</v>
      </c>
      <c r="G85" s="8">
        <v>30703</v>
      </c>
      <c r="H85" s="1">
        <v>220116587</v>
      </c>
      <c r="I85" s="1" t="s">
        <v>282</v>
      </c>
      <c r="J85" s="1" t="s">
        <v>283</v>
      </c>
      <c r="K85">
        <v>0</v>
      </c>
      <c r="L85" t="s">
        <v>1025</v>
      </c>
      <c r="M85" s="2">
        <v>17.638999999999999</v>
      </c>
      <c r="N85" s="1" t="s">
        <v>46</v>
      </c>
      <c r="O85" s="1">
        <v>8</v>
      </c>
      <c r="P85" s="1">
        <v>48</v>
      </c>
      <c r="Q85" s="1">
        <f>VLOOKUP(O85,'P.ti CT'!A:B,2,FALSE)</f>
        <v>580</v>
      </c>
      <c r="R85" s="1">
        <f>VLOOKUP(O85,'P.ti 3R'!A:B,2,FALSE)</f>
        <v>480</v>
      </c>
      <c r="S85" s="1" t="s">
        <v>1531</v>
      </c>
      <c r="T85" s="1" t="s">
        <v>1531</v>
      </c>
    </row>
    <row r="86" spans="1:20" x14ac:dyDescent="0.25">
      <c r="A86" t="str">
        <f t="shared" si="1"/>
        <v>MARCHETTIMATTEO36881</v>
      </c>
      <c r="B86" s="1">
        <v>85</v>
      </c>
      <c r="C86" s="1">
        <v>840</v>
      </c>
      <c r="D86" t="s">
        <v>307</v>
      </c>
      <c r="E86" t="s">
        <v>203</v>
      </c>
      <c r="F86" s="1" t="s">
        <v>10</v>
      </c>
      <c r="G86" s="8">
        <v>36881</v>
      </c>
      <c r="H86" s="1">
        <v>220713992</v>
      </c>
      <c r="I86" s="1" t="s">
        <v>308</v>
      </c>
      <c r="J86" s="1" t="s">
        <v>309</v>
      </c>
      <c r="K86">
        <v>0</v>
      </c>
      <c r="L86" t="s">
        <v>1026</v>
      </c>
      <c r="M86" s="2">
        <v>17.579000000000001</v>
      </c>
      <c r="N86" s="1" t="s">
        <v>25</v>
      </c>
      <c r="O86" s="1">
        <v>17</v>
      </c>
      <c r="P86" s="1">
        <v>48</v>
      </c>
      <c r="Q86" s="1">
        <f>VLOOKUP(O86,'P.ti CT'!A:B,2,FALSE)</f>
        <v>380</v>
      </c>
      <c r="R86" s="1">
        <f>VLOOKUP(O86,'P.ti 3R'!A:B,2,FALSE)</f>
        <v>280</v>
      </c>
      <c r="S86" s="1" t="s">
        <v>1531</v>
      </c>
      <c r="T86" s="1" t="s">
        <v>1531</v>
      </c>
    </row>
    <row r="87" spans="1:20" x14ac:dyDescent="0.25">
      <c r="A87" t="str">
        <f t="shared" si="1"/>
        <v>CESARETTIMATTEO34624</v>
      </c>
      <c r="B87" s="1">
        <v>86</v>
      </c>
      <c r="C87" s="1">
        <v>477</v>
      </c>
      <c r="D87" t="s">
        <v>845</v>
      </c>
      <c r="E87" t="s">
        <v>203</v>
      </c>
      <c r="F87" s="1" t="s">
        <v>10</v>
      </c>
      <c r="G87" s="8">
        <v>34624</v>
      </c>
      <c r="H87" s="1">
        <v>8106569</v>
      </c>
      <c r="I87" s="1" t="s">
        <v>352</v>
      </c>
      <c r="J87" s="1" t="s">
        <v>353</v>
      </c>
      <c r="K87">
        <v>0</v>
      </c>
      <c r="L87" t="s">
        <v>1027</v>
      </c>
      <c r="M87" s="2">
        <v>17.577999999999999</v>
      </c>
      <c r="N87" s="1" t="s">
        <v>25</v>
      </c>
      <c r="O87" s="1">
        <v>18</v>
      </c>
      <c r="P87" s="1">
        <v>48</v>
      </c>
      <c r="Q87" s="1">
        <f>VLOOKUP(O87,'P.ti CT'!A:B,2,FALSE)</f>
        <v>360</v>
      </c>
      <c r="R87" s="1">
        <f>VLOOKUP(O87,'P.ti 3R'!A:B,2,FALSE)</f>
        <v>260</v>
      </c>
      <c r="S87" s="1" t="s">
        <v>1531</v>
      </c>
      <c r="T87" s="1" t="s">
        <v>1531</v>
      </c>
    </row>
    <row r="88" spans="1:20" x14ac:dyDescent="0.25">
      <c r="A88" t="str">
        <f t="shared" si="1"/>
        <v>FARSETTIGABRIELE37406</v>
      </c>
      <c r="B88" s="1">
        <v>87</v>
      </c>
      <c r="C88" s="1">
        <v>2147</v>
      </c>
      <c r="D88" t="s">
        <v>460</v>
      </c>
      <c r="E88" t="s">
        <v>77</v>
      </c>
      <c r="F88" s="1" t="s">
        <v>10</v>
      </c>
      <c r="G88" s="8">
        <v>37406</v>
      </c>
      <c r="H88" s="1">
        <v>220714156</v>
      </c>
      <c r="I88" s="1" t="s">
        <v>461</v>
      </c>
      <c r="J88" s="1" t="s">
        <v>462</v>
      </c>
      <c r="K88">
        <v>0</v>
      </c>
      <c r="L88" t="s">
        <v>1028</v>
      </c>
      <c r="M88" s="2">
        <v>17.552</v>
      </c>
      <c r="N88" s="1" t="s">
        <v>25</v>
      </c>
      <c r="O88" s="1">
        <v>19</v>
      </c>
      <c r="P88" s="1">
        <v>48</v>
      </c>
      <c r="Q88" s="1">
        <f>VLOOKUP(O88,'P.ti CT'!A:B,2,FALSE)</f>
        <v>340</v>
      </c>
      <c r="R88" s="1">
        <f>VLOOKUP(O88,'P.ti 3R'!A:B,2,FALSE)</f>
        <v>240</v>
      </c>
      <c r="S88" s="1" t="s">
        <v>1531</v>
      </c>
      <c r="T88" s="1" t="s">
        <v>1531</v>
      </c>
    </row>
    <row r="89" spans="1:20" x14ac:dyDescent="0.25">
      <c r="A89" t="str">
        <f t="shared" si="1"/>
        <v>PARIGISIMONE26482</v>
      </c>
      <c r="B89" s="1">
        <v>88</v>
      </c>
      <c r="C89" s="1">
        <v>2035</v>
      </c>
      <c r="D89" t="s">
        <v>511</v>
      </c>
      <c r="E89" t="s">
        <v>59</v>
      </c>
      <c r="F89" s="1" t="s">
        <v>10</v>
      </c>
      <c r="G89" s="8">
        <v>26482</v>
      </c>
      <c r="H89" s="1" t="s">
        <v>364</v>
      </c>
      <c r="I89" s="1" t="s">
        <v>44</v>
      </c>
      <c r="J89" s="1" t="s">
        <v>45</v>
      </c>
      <c r="K89">
        <v>0</v>
      </c>
      <c r="L89" t="s">
        <v>1029</v>
      </c>
      <c r="M89" s="2">
        <v>17.521000000000001</v>
      </c>
      <c r="N89" s="1" t="s">
        <v>136</v>
      </c>
      <c r="O89" s="1">
        <v>12</v>
      </c>
      <c r="P89" s="1">
        <v>48</v>
      </c>
      <c r="Q89" s="1">
        <f>VLOOKUP(O89,'P.ti CT'!A:B,2,FALSE)</f>
        <v>480</v>
      </c>
      <c r="R89" s="1">
        <f>VLOOKUP(O89,'P.ti 3R'!A:B,2,FALSE)</f>
        <v>380</v>
      </c>
      <c r="S89" s="1" t="s">
        <v>1531</v>
      </c>
      <c r="T89" s="1" t="s">
        <v>1531</v>
      </c>
    </row>
    <row r="90" spans="1:20" x14ac:dyDescent="0.25">
      <c r="A90" t="str">
        <f t="shared" si="1"/>
        <v>CAPODAGLINICOLA31752</v>
      </c>
      <c r="B90" s="1">
        <v>89</v>
      </c>
      <c r="C90" s="1">
        <v>359</v>
      </c>
      <c r="D90" t="s">
        <v>835</v>
      </c>
      <c r="E90" t="s">
        <v>60</v>
      </c>
      <c r="F90" s="1" t="s">
        <v>10</v>
      </c>
      <c r="G90" s="8">
        <v>31752</v>
      </c>
      <c r="H90" s="1" t="s">
        <v>1030</v>
      </c>
      <c r="I90" s="1" t="s">
        <v>189</v>
      </c>
      <c r="J90" s="1" t="s">
        <v>190</v>
      </c>
      <c r="K90">
        <v>0</v>
      </c>
      <c r="L90" t="s">
        <v>1031</v>
      </c>
      <c r="M90" s="2">
        <v>17.495999999999999</v>
      </c>
      <c r="N90" s="1" t="s">
        <v>46</v>
      </c>
      <c r="O90" s="1">
        <v>9</v>
      </c>
      <c r="P90" s="1">
        <v>48</v>
      </c>
      <c r="Q90" s="1">
        <f>VLOOKUP(O90,'P.ti CT'!A:B,2,FALSE)</f>
        <v>550</v>
      </c>
      <c r="R90" s="1">
        <f>VLOOKUP(O90,'P.ti 3R'!A:B,2,FALSE)</f>
        <v>450</v>
      </c>
      <c r="S90" s="1" t="s">
        <v>1531</v>
      </c>
      <c r="T90" s="1" t="s">
        <v>1531</v>
      </c>
    </row>
    <row r="91" spans="1:20" x14ac:dyDescent="0.25">
      <c r="A91" t="str">
        <f t="shared" si="1"/>
        <v>COSTADANIELE33021</v>
      </c>
      <c r="B91" s="1">
        <v>90</v>
      </c>
      <c r="C91" s="1">
        <v>801</v>
      </c>
      <c r="D91" t="s">
        <v>1032</v>
      </c>
      <c r="E91" t="s">
        <v>67</v>
      </c>
      <c r="F91" s="1" t="s">
        <v>10</v>
      </c>
      <c r="G91" s="8">
        <v>33021</v>
      </c>
      <c r="H91" s="1">
        <v>8111938</v>
      </c>
      <c r="I91" s="1" t="s">
        <v>1033</v>
      </c>
      <c r="J91" s="1" t="s">
        <v>1034</v>
      </c>
      <c r="K91">
        <v>0</v>
      </c>
      <c r="L91" t="s">
        <v>1035</v>
      </c>
      <c r="M91" s="2">
        <v>17.475000000000001</v>
      </c>
      <c r="N91" s="1" t="s">
        <v>37</v>
      </c>
      <c r="O91" s="1">
        <v>9</v>
      </c>
      <c r="P91" s="1">
        <v>48</v>
      </c>
      <c r="Q91" s="1">
        <f>VLOOKUP(O91,'P.ti CT'!A:B,2,FALSE)</f>
        <v>550</v>
      </c>
      <c r="R91" s="1">
        <f>VLOOKUP(O91,'P.ti 3R'!A:B,2,FALSE)</f>
        <v>450</v>
      </c>
      <c r="S91" s="1" t="s">
        <v>1531</v>
      </c>
      <c r="T91" s="1" t="s">
        <v>1531</v>
      </c>
    </row>
    <row r="92" spans="1:20" x14ac:dyDescent="0.25">
      <c r="A92" t="str">
        <f t="shared" si="1"/>
        <v>PIZZIIURI27031</v>
      </c>
      <c r="B92" s="1">
        <v>91</v>
      </c>
      <c r="C92" s="1">
        <v>2254</v>
      </c>
      <c r="D92" t="s">
        <v>276</v>
      </c>
      <c r="E92" t="s">
        <v>277</v>
      </c>
      <c r="F92" s="1" t="s">
        <v>10</v>
      </c>
      <c r="G92" s="8">
        <v>27031</v>
      </c>
      <c r="H92" s="1" t="s">
        <v>278</v>
      </c>
      <c r="I92" s="1" t="s">
        <v>279</v>
      </c>
      <c r="J92" s="1" t="s">
        <v>280</v>
      </c>
      <c r="K92">
        <v>0</v>
      </c>
      <c r="L92" t="s">
        <v>1036</v>
      </c>
      <c r="M92" s="2">
        <v>17.474</v>
      </c>
      <c r="N92" s="1" t="s">
        <v>115</v>
      </c>
      <c r="O92" s="1">
        <v>10</v>
      </c>
      <c r="P92" s="1">
        <v>48</v>
      </c>
      <c r="Q92" s="1">
        <f>VLOOKUP(O92,'P.ti CT'!A:B,2,FALSE)</f>
        <v>520</v>
      </c>
      <c r="R92" s="1">
        <f>VLOOKUP(O92,'P.ti 3R'!A:B,2,FALSE)</f>
        <v>420</v>
      </c>
      <c r="S92" s="1" t="s">
        <v>1531</v>
      </c>
      <c r="T92" s="1" t="s">
        <v>1531</v>
      </c>
    </row>
    <row r="93" spans="1:20" x14ac:dyDescent="0.25">
      <c r="A93" t="str">
        <f t="shared" si="1"/>
        <v>GIAMPAOLETTIFEDERICO31028</v>
      </c>
      <c r="B93" s="1">
        <v>92</v>
      </c>
      <c r="C93" s="1">
        <v>136</v>
      </c>
      <c r="D93" t="s">
        <v>839</v>
      </c>
      <c r="E93" t="s">
        <v>93</v>
      </c>
      <c r="F93" s="1" t="s">
        <v>10</v>
      </c>
      <c r="G93" s="8">
        <v>31028</v>
      </c>
      <c r="H93" s="1" t="s">
        <v>242</v>
      </c>
      <c r="I93" s="1" t="s">
        <v>32</v>
      </c>
      <c r="J93" s="1" t="s">
        <v>33</v>
      </c>
      <c r="K93">
        <v>0</v>
      </c>
      <c r="L93" t="s">
        <v>1037</v>
      </c>
      <c r="M93" s="2">
        <v>17.472000000000001</v>
      </c>
      <c r="N93" s="1" t="s">
        <v>46</v>
      </c>
      <c r="O93" s="1">
        <v>10</v>
      </c>
      <c r="P93" s="1">
        <v>48</v>
      </c>
      <c r="Q93" s="1">
        <f>VLOOKUP(O93,'P.ti CT'!A:B,2,FALSE)</f>
        <v>520</v>
      </c>
      <c r="R93" s="1">
        <f>VLOOKUP(O93,'P.ti 3R'!A:B,2,FALSE)</f>
        <v>420</v>
      </c>
      <c r="S93" s="1" t="s">
        <v>1531</v>
      </c>
      <c r="T93" s="1" t="s">
        <v>1531</v>
      </c>
    </row>
    <row r="94" spans="1:20" x14ac:dyDescent="0.25">
      <c r="A94" t="str">
        <f t="shared" si="1"/>
        <v>BURLASCHIDIEGO26895</v>
      </c>
      <c r="B94" s="1">
        <v>93</v>
      </c>
      <c r="C94" s="1">
        <v>446</v>
      </c>
      <c r="D94" t="s">
        <v>320</v>
      </c>
      <c r="E94" t="s">
        <v>321</v>
      </c>
      <c r="F94" s="1" t="s">
        <v>10</v>
      </c>
      <c r="G94" s="8">
        <v>26895</v>
      </c>
      <c r="H94" s="1" t="s">
        <v>322</v>
      </c>
      <c r="I94" s="1" t="s">
        <v>116</v>
      </c>
      <c r="J94" s="1" t="s">
        <v>117</v>
      </c>
      <c r="K94">
        <v>0</v>
      </c>
      <c r="L94" t="s">
        <v>1038</v>
      </c>
      <c r="M94" s="2">
        <v>17.452999999999999</v>
      </c>
      <c r="N94" s="1" t="s">
        <v>115</v>
      </c>
      <c r="O94" s="1">
        <v>11</v>
      </c>
      <c r="P94" s="1">
        <v>48</v>
      </c>
      <c r="Q94" s="1">
        <f>VLOOKUP(O94,'P.ti CT'!A:B,2,FALSE)</f>
        <v>500</v>
      </c>
      <c r="R94" s="1">
        <f>VLOOKUP(O94,'P.ti 3R'!A:B,2,FALSE)</f>
        <v>400</v>
      </c>
      <c r="S94" s="1" t="s">
        <v>1531</v>
      </c>
      <c r="T94" s="1" t="s">
        <v>1531</v>
      </c>
    </row>
    <row r="95" spans="1:20" x14ac:dyDescent="0.25">
      <c r="A95" t="str">
        <f t="shared" si="1"/>
        <v>CIRIACIROBERTO31766</v>
      </c>
      <c r="B95" s="1">
        <v>94</v>
      </c>
      <c r="C95" s="1">
        <v>809</v>
      </c>
      <c r="D95" t="s">
        <v>215</v>
      </c>
      <c r="E95" t="s">
        <v>210</v>
      </c>
      <c r="F95" s="1" t="s">
        <v>10</v>
      </c>
      <c r="G95" s="8">
        <v>31766</v>
      </c>
      <c r="H95" s="1" t="s">
        <v>898</v>
      </c>
      <c r="I95" s="1" t="s">
        <v>899</v>
      </c>
      <c r="J95" s="1" t="s">
        <v>900</v>
      </c>
      <c r="K95">
        <v>0</v>
      </c>
      <c r="L95" t="s">
        <v>1039</v>
      </c>
      <c r="M95" s="2">
        <v>17.452000000000002</v>
      </c>
      <c r="N95" s="1" t="s">
        <v>46</v>
      </c>
      <c r="O95" s="1">
        <v>11</v>
      </c>
      <c r="P95" s="1">
        <v>48</v>
      </c>
      <c r="Q95" s="1">
        <f>VLOOKUP(O95,'P.ti CT'!A:B,2,FALSE)</f>
        <v>500</v>
      </c>
      <c r="R95" s="1">
        <f>VLOOKUP(O95,'P.ti 3R'!A:B,2,FALSE)</f>
        <v>400</v>
      </c>
      <c r="S95" s="1" t="s">
        <v>1531</v>
      </c>
      <c r="T95" s="1" t="s">
        <v>1531</v>
      </c>
    </row>
    <row r="96" spans="1:20" x14ac:dyDescent="0.25">
      <c r="A96" t="str">
        <f t="shared" si="1"/>
        <v>GALLIMARIANO27743</v>
      </c>
      <c r="B96" s="1">
        <v>95</v>
      </c>
      <c r="C96" s="1">
        <v>337</v>
      </c>
      <c r="D96" t="s">
        <v>40</v>
      </c>
      <c r="E96" t="s">
        <v>172</v>
      </c>
      <c r="F96" s="1" t="s">
        <v>10</v>
      </c>
      <c r="G96" s="8">
        <v>27743</v>
      </c>
      <c r="H96" s="1" t="s">
        <v>1040</v>
      </c>
      <c r="I96" s="1" t="s">
        <v>248</v>
      </c>
      <c r="J96" s="1" t="s">
        <v>249</v>
      </c>
      <c r="K96">
        <v>0</v>
      </c>
      <c r="L96" t="s">
        <v>1041</v>
      </c>
      <c r="M96" s="2">
        <v>17.45</v>
      </c>
      <c r="N96" s="1" t="s">
        <v>115</v>
      </c>
      <c r="O96" s="1">
        <v>12</v>
      </c>
      <c r="P96" s="1">
        <v>48</v>
      </c>
      <c r="Q96" s="1">
        <f>VLOOKUP(O96,'P.ti CT'!A:B,2,FALSE)</f>
        <v>480</v>
      </c>
      <c r="R96" s="1">
        <f>VLOOKUP(O96,'P.ti 3R'!A:B,2,FALSE)</f>
        <v>380</v>
      </c>
      <c r="S96" s="1" t="s">
        <v>1531</v>
      </c>
      <c r="T96" s="1" t="s">
        <v>1531</v>
      </c>
    </row>
    <row r="97" spans="1:20" x14ac:dyDescent="0.25">
      <c r="A97" t="str">
        <f t="shared" si="1"/>
        <v>PIETRUCCIDAVIDE34915</v>
      </c>
      <c r="B97" s="1">
        <v>96</v>
      </c>
      <c r="C97" s="1">
        <v>150</v>
      </c>
      <c r="D97" t="s">
        <v>838</v>
      </c>
      <c r="E97" t="s">
        <v>39</v>
      </c>
      <c r="F97" s="1" t="s">
        <v>10</v>
      </c>
      <c r="G97" s="8">
        <v>34915</v>
      </c>
      <c r="H97" s="1" t="s">
        <v>238</v>
      </c>
      <c r="I97" s="1" t="s">
        <v>189</v>
      </c>
      <c r="J97" s="1" t="s">
        <v>190</v>
      </c>
      <c r="K97">
        <v>0</v>
      </c>
      <c r="L97" t="s">
        <v>1042</v>
      </c>
      <c r="M97" s="2">
        <v>17.446999999999999</v>
      </c>
      <c r="N97" s="1" t="s">
        <v>25</v>
      </c>
      <c r="O97" s="1">
        <v>20</v>
      </c>
      <c r="P97" s="1">
        <v>48</v>
      </c>
      <c r="Q97" s="1">
        <f>VLOOKUP(O97,'P.ti CT'!A:B,2,FALSE)</f>
        <v>320</v>
      </c>
      <c r="R97" s="1">
        <f>VLOOKUP(O97,'P.ti 3R'!A:B,2,FALSE)</f>
        <v>220</v>
      </c>
      <c r="S97" s="1" t="s">
        <v>1531</v>
      </c>
      <c r="T97" s="1" t="s">
        <v>1531</v>
      </c>
    </row>
    <row r="98" spans="1:20" x14ac:dyDescent="0.25">
      <c r="A98" t="str">
        <f t="shared" si="1"/>
        <v>MENGANIMATTEO32034</v>
      </c>
      <c r="B98" s="1">
        <v>97</v>
      </c>
      <c r="C98" s="1">
        <v>371</v>
      </c>
      <c r="D98" t="s">
        <v>890</v>
      </c>
      <c r="E98" t="s">
        <v>203</v>
      </c>
      <c r="F98" s="1" t="s">
        <v>10</v>
      </c>
      <c r="G98" s="8">
        <v>32034</v>
      </c>
      <c r="H98" s="1" t="s">
        <v>895</v>
      </c>
      <c r="I98" s="1" t="s">
        <v>437</v>
      </c>
      <c r="J98" s="1">
        <v>6200325</v>
      </c>
      <c r="K98">
        <v>0</v>
      </c>
      <c r="L98" t="s">
        <v>1043</v>
      </c>
      <c r="M98" s="2">
        <v>17.446000000000002</v>
      </c>
      <c r="N98" s="1" t="s">
        <v>46</v>
      </c>
      <c r="O98" s="1">
        <v>12</v>
      </c>
      <c r="P98" s="1">
        <v>48</v>
      </c>
      <c r="Q98" s="1">
        <f>VLOOKUP(O98,'P.ti CT'!A:B,2,FALSE)</f>
        <v>480</v>
      </c>
      <c r="R98" s="1">
        <f>VLOOKUP(O98,'P.ti 3R'!A:B,2,FALSE)</f>
        <v>380</v>
      </c>
      <c r="S98" s="1" t="s">
        <v>1531</v>
      </c>
      <c r="T98" s="1" t="s">
        <v>1531</v>
      </c>
    </row>
    <row r="99" spans="1:20" x14ac:dyDescent="0.25">
      <c r="A99" t="str">
        <f t="shared" si="1"/>
        <v>BENVENUTIMATTEO27973</v>
      </c>
      <c r="B99" s="1">
        <v>98</v>
      </c>
      <c r="C99" s="1">
        <v>531</v>
      </c>
      <c r="D99" t="s">
        <v>846</v>
      </c>
      <c r="E99" t="s">
        <v>203</v>
      </c>
      <c r="F99" s="1" t="s">
        <v>10</v>
      </c>
      <c r="G99" s="8">
        <v>27973</v>
      </c>
      <c r="H99" s="1" t="s">
        <v>417</v>
      </c>
      <c r="I99" s="1" t="s">
        <v>164</v>
      </c>
      <c r="J99" s="1" t="s">
        <v>165</v>
      </c>
      <c r="K99">
        <v>0</v>
      </c>
      <c r="L99" t="s">
        <v>1044</v>
      </c>
      <c r="M99" s="2">
        <v>17.445</v>
      </c>
      <c r="N99" s="1" t="s">
        <v>115</v>
      </c>
      <c r="O99" s="1">
        <v>13</v>
      </c>
      <c r="P99" s="1">
        <v>48</v>
      </c>
      <c r="Q99" s="1">
        <f>VLOOKUP(O99,'P.ti CT'!A:B,2,FALSE)</f>
        <v>460</v>
      </c>
      <c r="R99" s="1">
        <f>VLOOKUP(O99,'P.ti 3R'!A:B,2,FALSE)</f>
        <v>360</v>
      </c>
      <c r="S99" s="1" t="s">
        <v>1531</v>
      </c>
      <c r="T99" s="1" t="s">
        <v>1531</v>
      </c>
    </row>
    <row r="100" spans="1:20" x14ac:dyDescent="0.25">
      <c r="A100" t="str">
        <f t="shared" si="1"/>
        <v>MONTIANDREA26423</v>
      </c>
      <c r="B100" s="1">
        <v>99</v>
      </c>
      <c r="C100" s="1">
        <v>88</v>
      </c>
      <c r="D100" t="s">
        <v>213</v>
      </c>
      <c r="E100" t="s">
        <v>16</v>
      </c>
      <c r="F100" s="1" t="s">
        <v>10</v>
      </c>
      <c r="G100" s="8">
        <v>26423</v>
      </c>
      <c r="H100" s="1" t="s">
        <v>214</v>
      </c>
      <c r="I100" s="1" t="s">
        <v>64</v>
      </c>
      <c r="J100" s="1" t="s">
        <v>65</v>
      </c>
      <c r="K100">
        <v>0</v>
      </c>
      <c r="L100" t="s">
        <v>1045</v>
      </c>
      <c r="M100" s="2">
        <v>17.445</v>
      </c>
      <c r="N100" s="1" t="s">
        <v>136</v>
      </c>
      <c r="O100" s="1">
        <v>13</v>
      </c>
      <c r="P100" s="1">
        <v>48</v>
      </c>
      <c r="Q100" s="1">
        <f>VLOOKUP(O100,'P.ti CT'!A:B,2,FALSE)</f>
        <v>460</v>
      </c>
      <c r="R100" s="1">
        <f>VLOOKUP(O100,'P.ti 3R'!A:B,2,FALSE)</f>
        <v>360</v>
      </c>
      <c r="S100" s="1" t="s">
        <v>1531</v>
      </c>
      <c r="T100" s="1" t="s">
        <v>1531</v>
      </c>
    </row>
    <row r="101" spans="1:20" x14ac:dyDescent="0.25">
      <c r="A101" t="str">
        <f t="shared" si="1"/>
        <v>BIONDIMASSIMO24456</v>
      </c>
      <c r="B101" s="1">
        <v>100</v>
      </c>
      <c r="C101" s="1">
        <v>116</v>
      </c>
      <c r="D101" t="s">
        <v>383</v>
      </c>
      <c r="E101" t="s">
        <v>197</v>
      </c>
      <c r="F101" s="1" t="s">
        <v>10</v>
      </c>
      <c r="G101" s="8">
        <v>24456</v>
      </c>
      <c r="H101" s="1" t="s">
        <v>384</v>
      </c>
      <c r="I101" s="1" t="s">
        <v>164</v>
      </c>
      <c r="J101" s="1" t="s">
        <v>165</v>
      </c>
      <c r="K101">
        <v>0</v>
      </c>
      <c r="L101" t="s">
        <v>1046</v>
      </c>
      <c r="M101" s="2">
        <v>17.445</v>
      </c>
      <c r="N101" s="1" t="s">
        <v>143</v>
      </c>
      <c r="O101" s="1">
        <v>4</v>
      </c>
      <c r="P101" s="1">
        <v>48</v>
      </c>
      <c r="Q101" s="1">
        <f>VLOOKUP(O101,'P.ti CT'!A:B,2,FALSE)</f>
        <v>700</v>
      </c>
      <c r="R101" s="1">
        <f>VLOOKUP(O101,'P.ti 3R'!A:B,2,FALSE)</f>
        <v>600</v>
      </c>
      <c r="S101" s="1" t="s">
        <v>1531</v>
      </c>
      <c r="T101" s="1" t="s">
        <v>1531</v>
      </c>
    </row>
    <row r="102" spans="1:20" x14ac:dyDescent="0.25">
      <c r="A102" t="str">
        <f t="shared" si="1"/>
        <v>FRASSETTOSEBASTIANO33680</v>
      </c>
      <c r="B102" s="1">
        <v>101</v>
      </c>
      <c r="C102" s="1">
        <v>2161</v>
      </c>
      <c r="D102" t="s">
        <v>235</v>
      </c>
      <c r="E102" t="s">
        <v>236</v>
      </c>
      <c r="F102" s="1" t="s">
        <v>10</v>
      </c>
      <c r="G102" s="8">
        <v>33680</v>
      </c>
      <c r="H102" s="1" t="s">
        <v>237</v>
      </c>
      <c r="I102" s="1" t="s">
        <v>49</v>
      </c>
      <c r="J102" s="1" t="s">
        <v>50</v>
      </c>
      <c r="K102">
        <v>0</v>
      </c>
      <c r="L102" t="s">
        <v>1047</v>
      </c>
      <c r="M102" s="2">
        <v>17.414999999999999</v>
      </c>
      <c r="N102" s="1" t="s">
        <v>37</v>
      </c>
      <c r="O102" s="1">
        <v>10</v>
      </c>
      <c r="P102" s="1">
        <v>48</v>
      </c>
      <c r="Q102" s="1">
        <f>VLOOKUP(O102,'P.ti CT'!A:B,2,FALSE)</f>
        <v>520</v>
      </c>
      <c r="R102" s="1">
        <f>VLOOKUP(O102,'P.ti 3R'!A:B,2,FALSE)</f>
        <v>420</v>
      </c>
      <c r="S102" s="1" t="s">
        <v>1531</v>
      </c>
      <c r="T102" s="1" t="s">
        <v>1531</v>
      </c>
    </row>
    <row r="103" spans="1:20" x14ac:dyDescent="0.25">
      <c r="A103" t="str">
        <f t="shared" si="1"/>
        <v>GERINIMAURIZIO26558</v>
      </c>
      <c r="B103" s="1">
        <v>102</v>
      </c>
      <c r="C103" s="1">
        <v>178</v>
      </c>
      <c r="D103" t="s">
        <v>264</v>
      </c>
      <c r="E103" t="s">
        <v>132</v>
      </c>
      <c r="F103" s="1" t="s">
        <v>10</v>
      </c>
      <c r="G103" s="8">
        <v>26558</v>
      </c>
      <c r="H103" s="1" t="s">
        <v>265</v>
      </c>
      <c r="I103" s="1" t="s">
        <v>208</v>
      </c>
      <c r="J103" s="1" t="s">
        <v>209</v>
      </c>
      <c r="K103">
        <v>0</v>
      </c>
      <c r="L103" t="s">
        <v>1048</v>
      </c>
      <c r="M103" s="2">
        <v>17.385999999999999</v>
      </c>
      <c r="N103" s="1" t="s">
        <v>136</v>
      </c>
      <c r="O103" s="1">
        <v>14</v>
      </c>
      <c r="P103" s="1">
        <v>48</v>
      </c>
      <c r="Q103" s="1">
        <f>VLOOKUP(O103,'P.ti CT'!A:B,2,FALSE)</f>
        <v>440</v>
      </c>
      <c r="R103" s="1">
        <f>VLOOKUP(O103,'P.ti 3R'!A:B,2,FALSE)</f>
        <v>340</v>
      </c>
      <c r="S103" s="1" t="s">
        <v>1531</v>
      </c>
      <c r="T103" s="1" t="s">
        <v>1531</v>
      </c>
    </row>
    <row r="104" spans="1:20" x14ac:dyDescent="0.25">
      <c r="A104" t="str">
        <f t="shared" si="1"/>
        <v>OLIVONILEONARDO34383</v>
      </c>
      <c r="B104" s="1">
        <v>103</v>
      </c>
      <c r="C104" s="1">
        <v>309</v>
      </c>
      <c r="D104" t="s">
        <v>301</v>
      </c>
      <c r="E104" t="s">
        <v>223</v>
      </c>
      <c r="F104" s="1" t="s">
        <v>10</v>
      </c>
      <c r="G104" s="8">
        <v>34383</v>
      </c>
      <c r="H104" s="1">
        <v>220522846</v>
      </c>
      <c r="I104" s="1" t="s">
        <v>64</v>
      </c>
      <c r="J104" s="1" t="s">
        <v>302</v>
      </c>
      <c r="K104">
        <v>0</v>
      </c>
      <c r="L104" t="s">
        <v>1049</v>
      </c>
      <c r="M104" s="2">
        <v>17.384</v>
      </c>
      <c r="N104" s="1" t="s">
        <v>25</v>
      </c>
      <c r="O104" s="1">
        <v>21</v>
      </c>
      <c r="P104" s="1">
        <v>48</v>
      </c>
      <c r="Q104" s="1">
        <f>VLOOKUP(O104,'P.ti CT'!A:B,2,FALSE)</f>
        <v>310</v>
      </c>
      <c r="R104" s="1">
        <f>VLOOKUP(O104,'P.ti 3R'!A:B,2,FALSE)</f>
        <v>210</v>
      </c>
      <c r="S104" s="1" t="s">
        <v>1531</v>
      </c>
      <c r="T104" s="1" t="s">
        <v>1531</v>
      </c>
    </row>
    <row r="105" spans="1:20" x14ac:dyDescent="0.25">
      <c r="A105" t="str">
        <f t="shared" si="1"/>
        <v>CIABATTIGIAMPIERO23464</v>
      </c>
      <c r="B105" s="1">
        <v>104</v>
      </c>
      <c r="C105" s="1">
        <v>124</v>
      </c>
      <c r="D105" t="s">
        <v>239</v>
      </c>
      <c r="E105" t="s">
        <v>240</v>
      </c>
      <c r="F105" s="1" t="s">
        <v>10</v>
      </c>
      <c r="G105" s="8">
        <v>23464</v>
      </c>
      <c r="H105" s="1" t="s">
        <v>241</v>
      </c>
      <c r="I105" s="1" t="s">
        <v>87</v>
      </c>
      <c r="J105" s="1" t="s">
        <v>88</v>
      </c>
      <c r="K105">
        <v>0</v>
      </c>
      <c r="L105" t="s">
        <v>1050</v>
      </c>
      <c r="M105" s="2">
        <v>17.350000000000001</v>
      </c>
      <c r="N105" s="1" t="s">
        <v>143</v>
      </c>
      <c r="O105" s="1">
        <v>5</v>
      </c>
      <c r="P105" s="1">
        <v>48</v>
      </c>
      <c r="Q105" s="1">
        <f>VLOOKUP(O105,'P.ti CT'!A:B,2,FALSE)</f>
        <v>670</v>
      </c>
      <c r="R105" s="1">
        <f>VLOOKUP(O105,'P.ti 3R'!A:B,2,FALSE)</f>
        <v>570</v>
      </c>
      <c r="S105" s="1" t="s">
        <v>1531</v>
      </c>
      <c r="T105" s="1" t="s">
        <v>1531</v>
      </c>
    </row>
    <row r="106" spans="1:20" x14ac:dyDescent="0.25">
      <c r="A106" t="str">
        <f t="shared" si="1"/>
        <v>PAGNININICOLAS33998</v>
      </c>
      <c r="B106" s="1">
        <v>105</v>
      </c>
      <c r="C106" s="1">
        <v>447</v>
      </c>
      <c r="D106" t="s">
        <v>366</v>
      </c>
      <c r="E106" t="s">
        <v>367</v>
      </c>
      <c r="F106" s="1" t="s">
        <v>10</v>
      </c>
      <c r="G106" s="8">
        <v>33998</v>
      </c>
      <c r="H106" s="1" t="s">
        <v>368</v>
      </c>
      <c r="I106" s="1" t="s">
        <v>116</v>
      </c>
      <c r="J106" s="1" t="s">
        <v>117</v>
      </c>
      <c r="K106">
        <v>0</v>
      </c>
      <c r="L106" t="s">
        <v>1051</v>
      </c>
      <c r="M106" s="2">
        <v>17.311</v>
      </c>
      <c r="N106" s="1" t="s">
        <v>25</v>
      </c>
      <c r="O106" s="1">
        <v>22</v>
      </c>
      <c r="P106" s="1">
        <v>48</v>
      </c>
      <c r="Q106" s="1">
        <f>VLOOKUP(O106,'P.ti CT'!A:B,2,FALSE)</f>
        <v>300</v>
      </c>
      <c r="R106" s="1">
        <f>VLOOKUP(O106,'P.ti 3R'!A:B,2,FALSE)</f>
        <v>200</v>
      </c>
      <c r="S106" s="1" t="s">
        <v>1531</v>
      </c>
      <c r="T106" s="1" t="s">
        <v>1531</v>
      </c>
    </row>
    <row r="107" spans="1:20" x14ac:dyDescent="0.25">
      <c r="A107" t="str">
        <f t="shared" si="1"/>
        <v>BONINILUCA29006</v>
      </c>
      <c r="B107" s="1">
        <v>106</v>
      </c>
      <c r="C107" s="1">
        <v>582</v>
      </c>
      <c r="D107" t="s">
        <v>1052</v>
      </c>
      <c r="E107" t="s">
        <v>28</v>
      </c>
      <c r="F107" s="1" t="s">
        <v>10</v>
      </c>
      <c r="G107" s="8">
        <v>29006</v>
      </c>
      <c r="H107" s="1" t="s">
        <v>1053</v>
      </c>
      <c r="I107" s="1" t="s">
        <v>105</v>
      </c>
      <c r="J107" s="1" t="s">
        <v>106</v>
      </c>
      <c r="K107">
        <v>0</v>
      </c>
      <c r="L107" t="s">
        <v>1054</v>
      </c>
      <c r="M107" s="2">
        <v>17.265000000000001</v>
      </c>
      <c r="N107" s="1" t="s">
        <v>54</v>
      </c>
      <c r="O107" s="1">
        <v>15</v>
      </c>
      <c r="P107" s="1">
        <v>48</v>
      </c>
      <c r="Q107" s="1">
        <f>VLOOKUP(O107,'P.ti CT'!A:B,2,FALSE)</f>
        <v>420</v>
      </c>
      <c r="R107" s="1">
        <f>VLOOKUP(O107,'P.ti 3R'!A:B,2,FALSE)</f>
        <v>320</v>
      </c>
      <c r="S107" s="1" t="s">
        <v>1531</v>
      </c>
      <c r="T107" s="1" t="s">
        <v>1531</v>
      </c>
    </row>
    <row r="108" spans="1:20" x14ac:dyDescent="0.25">
      <c r="A108" t="str">
        <f t="shared" si="1"/>
        <v>PERUZZIROBERTO25997</v>
      </c>
      <c r="B108" s="1">
        <v>107</v>
      </c>
      <c r="C108" s="1">
        <v>2179</v>
      </c>
      <c r="D108" t="s">
        <v>355</v>
      </c>
      <c r="E108" t="s">
        <v>210</v>
      </c>
      <c r="F108" s="1" t="s">
        <v>10</v>
      </c>
      <c r="G108" s="8">
        <v>25997</v>
      </c>
      <c r="H108" s="1" t="s">
        <v>356</v>
      </c>
      <c r="I108" s="1" t="s">
        <v>49</v>
      </c>
      <c r="J108" s="1" t="s">
        <v>50</v>
      </c>
      <c r="K108">
        <v>0</v>
      </c>
      <c r="L108" t="s">
        <v>1055</v>
      </c>
      <c r="M108" s="2">
        <v>17.231999999999999</v>
      </c>
      <c r="N108" s="1" t="s">
        <v>136</v>
      </c>
      <c r="O108" s="1">
        <v>15</v>
      </c>
      <c r="P108" s="1">
        <v>48</v>
      </c>
      <c r="Q108" s="1">
        <f>VLOOKUP(O108,'P.ti CT'!A:B,2,FALSE)</f>
        <v>420</v>
      </c>
      <c r="R108" s="1">
        <f>VLOOKUP(O108,'P.ti 3R'!A:B,2,FALSE)</f>
        <v>320</v>
      </c>
      <c r="S108" s="1" t="s">
        <v>1531</v>
      </c>
      <c r="T108" s="1" t="s">
        <v>1531</v>
      </c>
    </row>
    <row r="109" spans="1:20" x14ac:dyDescent="0.25">
      <c r="A109" t="str">
        <f t="shared" si="1"/>
        <v>SILVIFEDERICO34475</v>
      </c>
      <c r="B109" s="1">
        <v>108</v>
      </c>
      <c r="C109" s="1">
        <v>417</v>
      </c>
      <c r="D109" t="s">
        <v>227</v>
      </c>
      <c r="E109" t="s">
        <v>93</v>
      </c>
      <c r="F109" s="1" t="s">
        <v>10</v>
      </c>
      <c r="G109" s="8">
        <v>34475</v>
      </c>
      <c r="H109" s="1">
        <v>7997321</v>
      </c>
      <c r="I109" s="1" t="s">
        <v>228</v>
      </c>
      <c r="J109" s="1" t="s">
        <v>229</v>
      </c>
      <c r="K109">
        <v>0</v>
      </c>
      <c r="L109" t="s">
        <v>1056</v>
      </c>
      <c r="M109" s="2">
        <v>17.210999999999999</v>
      </c>
      <c r="N109" s="1" t="s">
        <v>25</v>
      </c>
      <c r="O109" s="1">
        <v>23</v>
      </c>
      <c r="P109" s="1">
        <v>48</v>
      </c>
      <c r="Q109" s="1">
        <f>VLOOKUP(O109,'P.ti CT'!A:B,2,FALSE)</f>
        <v>290</v>
      </c>
      <c r="R109" s="1">
        <f>VLOOKUP(O109,'P.ti 3R'!A:B,2,FALSE)</f>
        <v>190</v>
      </c>
      <c r="S109" s="1" t="s">
        <v>1531</v>
      </c>
      <c r="T109" s="1" t="s">
        <v>1531</v>
      </c>
    </row>
    <row r="110" spans="1:20" x14ac:dyDescent="0.25">
      <c r="A110" t="str">
        <f t="shared" si="1"/>
        <v>BATTISTINIANDREA23802</v>
      </c>
      <c r="B110" s="1">
        <v>109</v>
      </c>
      <c r="C110" s="1">
        <v>72</v>
      </c>
      <c r="D110" t="s">
        <v>288</v>
      </c>
      <c r="E110" t="s">
        <v>16</v>
      </c>
      <c r="F110" s="1" t="s">
        <v>10</v>
      </c>
      <c r="G110" s="8">
        <v>23802</v>
      </c>
      <c r="H110" s="1" t="s">
        <v>289</v>
      </c>
      <c r="I110" s="1" t="s">
        <v>12</v>
      </c>
      <c r="J110" s="1" t="s">
        <v>13</v>
      </c>
      <c r="K110">
        <v>0</v>
      </c>
      <c r="L110" t="s">
        <v>1057</v>
      </c>
      <c r="M110" s="2">
        <v>17.21</v>
      </c>
      <c r="N110" s="1" t="s">
        <v>143</v>
      </c>
      <c r="O110" s="1">
        <v>6</v>
      </c>
      <c r="P110" s="1">
        <v>48</v>
      </c>
      <c r="Q110" s="1">
        <f>VLOOKUP(O110,'P.ti CT'!A:B,2,FALSE)</f>
        <v>640</v>
      </c>
      <c r="R110" s="1">
        <f>VLOOKUP(O110,'P.ti 3R'!A:B,2,FALSE)</f>
        <v>540</v>
      </c>
      <c r="S110" s="1" t="s">
        <v>1531</v>
      </c>
      <c r="T110" s="1" t="s">
        <v>1531</v>
      </c>
    </row>
    <row r="111" spans="1:20" x14ac:dyDescent="0.25">
      <c r="A111" t="str">
        <f t="shared" si="1"/>
        <v>ALUNNO SELLERILUCA28104</v>
      </c>
      <c r="B111" s="1">
        <v>110</v>
      </c>
      <c r="C111" s="1">
        <v>491</v>
      </c>
      <c r="D111" t="s">
        <v>876</v>
      </c>
      <c r="E111" t="s">
        <v>28</v>
      </c>
      <c r="F111" s="1" t="s">
        <v>10</v>
      </c>
      <c r="G111" s="8">
        <v>28104</v>
      </c>
      <c r="H111" s="1" t="s">
        <v>372</v>
      </c>
      <c r="I111" s="1" t="s">
        <v>373</v>
      </c>
      <c r="J111" s="1" t="s">
        <v>374</v>
      </c>
      <c r="K111">
        <v>0</v>
      </c>
      <c r="L111" t="s">
        <v>1058</v>
      </c>
      <c r="M111" s="2">
        <v>17.209</v>
      </c>
      <c r="N111" s="1" t="s">
        <v>115</v>
      </c>
      <c r="O111" s="1">
        <v>14</v>
      </c>
      <c r="P111" s="1">
        <v>48</v>
      </c>
      <c r="Q111" s="1">
        <f>VLOOKUP(O111,'P.ti CT'!A:B,2,FALSE)</f>
        <v>440</v>
      </c>
      <c r="R111" s="1">
        <f>VLOOKUP(O111,'P.ti 3R'!A:B,2,FALSE)</f>
        <v>340</v>
      </c>
      <c r="S111" s="1" t="s">
        <v>1531</v>
      </c>
      <c r="T111" s="1" t="s">
        <v>1531</v>
      </c>
    </row>
    <row r="112" spans="1:20" x14ac:dyDescent="0.25">
      <c r="A112" t="str">
        <f t="shared" si="1"/>
        <v>SEMENZATOMARCELLO36404</v>
      </c>
      <c r="B112" s="1">
        <v>111</v>
      </c>
      <c r="C112" s="1">
        <v>21</v>
      </c>
      <c r="D112" t="s">
        <v>158</v>
      </c>
      <c r="E112" t="s">
        <v>159</v>
      </c>
      <c r="F112" s="1" t="s">
        <v>10</v>
      </c>
      <c r="G112" s="8">
        <v>36404</v>
      </c>
      <c r="H112" s="1" t="s">
        <v>160</v>
      </c>
      <c r="I112" s="1" t="s">
        <v>49</v>
      </c>
      <c r="J112" s="1" t="s">
        <v>50</v>
      </c>
      <c r="K112">
        <v>0</v>
      </c>
      <c r="L112" t="s">
        <v>1059</v>
      </c>
      <c r="M112" s="2">
        <v>17.193999999999999</v>
      </c>
      <c r="N112" s="1" t="s">
        <v>1528</v>
      </c>
      <c r="O112" s="1">
        <v>8</v>
      </c>
      <c r="P112" s="1">
        <v>48</v>
      </c>
      <c r="Q112" s="1">
        <f>VLOOKUP(O112,'P.ti CT'!A:B,2,FALSE)</f>
        <v>580</v>
      </c>
      <c r="R112" s="1">
        <f>VLOOKUP(O112,'P.ti 3R'!A:B,2,FALSE)</f>
        <v>480</v>
      </c>
      <c r="S112" s="1" t="s">
        <v>1531</v>
      </c>
      <c r="T112" s="1" t="s">
        <v>1531</v>
      </c>
    </row>
    <row r="113" spans="1:20" x14ac:dyDescent="0.25">
      <c r="A113" t="str">
        <f t="shared" si="1"/>
        <v>FONTANAFRANCO25225</v>
      </c>
      <c r="B113" s="1">
        <v>112</v>
      </c>
      <c r="C113" s="1">
        <v>78</v>
      </c>
      <c r="D113" t="s">
        <v>272</v>
      </c>
      <c r="E113" t="s">
        <v>26</v>
      </c>
      <c r="F113" s="1" t="s">
        <v>10</v>
      </c>
      <c r="G113" s="8">
        <v>25225</v>
      </c>
      <c r="H113" s="1" t="s">
        <v>273</v>
      </c>
      <c r="I113" s="1" t="s">
        <v>274</v>
      </c>
      <c r="J113" s="1" t="s">
        <v>275</v>
      </c>
      <c r="K113">
        <v>0</v>
      </c>
      <c r="L113" t="s">
        <v>1060</v>
      </c>
      <c r="M113" s="2">
        <v>17.154</v>
      </c>
      <c r="N113" s="1" t="s">
        <v>136</v>
      </c>
      <c r="O113" s="1">
        <v>16</v>
      </c>
      <c r="P113" s="1">
        <v>48</v>
      </c>
      <c r="Q113" s="1">
        <f>VLOOKUP(O113,'P.ti CT'!A:B,2,FALSE)</f>
        <v>400</v>
      </c>
      <c r="R113" s="1">
        <f>VLOOKUP(O113,'P.ti 3R'!A:B,2,FALSE)</f>
        <v>300</v>
      </c>
      <c r="S113" s="1" t="s">
        <v>1531</v>
      </c>
      <c r="T113" s="1" t="s">
        <v>1531</v>
      </c>
    </row>
    <row r="114" spans="1:20" x14ac:dyDescent="0.25">
      <c r="A114" t="str">
        <f t="shared" si="1"/>
        <v>LOVARILUCA32790</v>
      </c>
      <c r="B114" s="1">
        <v>113</v>
      </c>
      <c r="C114" s="1">
        <v>174</v>
      </c>
      <c r="D114" t="s">
        <v>1061</v>
      </c>
      <c r="E114" t="s">
        <v>28</v>
      </c>
      <c r="F114" s="1" t="s">
        <v>10</v>
      </c>
      <c r="G114" s="8">
        <v>32790</v>
      </c>
      <c r="H114" s="1" t="s">
        <v>1062</v>
      </c>
      <c r="I114" s="1" t="s">
        <v>105</v>
      </c>
      <c r="J114" s="1" t="s">
        <v>106</v>
      </c>
      <c r="K114">
        <v>0</v>
      </c>
      <c r="L114" t="s">
        <v>1063</v>
      </c>
      <c r="M114" s="2">
        <v>17.120999999999999</v>
      </c>
      <c r="N114" s="1" t="s">
        <v>37</v>
      </c>
      <c r="O114" s="1">
        <v>11</v>
      </c>
      <c r="P114" s="1">
        <v>48</v>
      </c>
      <c r="Q114" s="1">
        <f>VLOOKUP(O114,'P.ti CT'!A:B,2,FALSE)</f>
        <v>500</v>
      </c>
      <c r="R114" s="1">
        <f>VLOOKUP(O114,'P.ti 3R'!A:B,2,FALSE)</f>
        <v>400</v>
      </c>
      <c r="S114" s="1" t="s">
        <v>1531</v>
      </c>
      <c r="T114" s="1" t="s">
        <v>1531</v>
      </c>
    </row>
    <row r="115" spans="1:20" x14ac:dyDescent="0.25">
      <c r="A115" t="str">
        <f t="shared" si="1"/>
        <v>SANTONILUCA30109</v>
      </c>
      <c r="B115" s="1">
        <v>114</v>
      </c>
      <c r="C115" s="1">
        <v>2295</v>
      </c>
      <c r="D115" t="s">
        <v>266</v>
      </c>
      <c r="E115" t="s">
        <v>28</v>
      </c>
      <c r="F115" s="1" t="s">
        <v>10</v>
      </c>
      <c r="G115" s="8">
        <v>30109</v>
      </c>
      <c r="H115" s="1" t="s">
        <v>903</v>
      </c>
      <c r="I115" s="1" t="s">
        <v>49</v>
      </c>
      <c r="J115" s="1" t="s">
        <v>50</v>
      </c>
      <c r="K115">
        <v>0</v>
      </c>
      <c r="L115" t="s">
        <v>1064</v>
      </c>
      <c r="M115" s="2">
        <v>17.11</v>
      </c>
      <c r="N115" s="1" t="s">
        <v>54</v>
      </c>
      <c r="O115" s="1">
        <v>16</v>
      </c>
      <c r="P115" s="1">
        <v>48</v>
      </c>
      <c r="Q115" s="1">
        <f>VLOOKUP(O115,'P.ti CT'!A:B,2,FALSE)</f>
        <v>400</v>
      </c>
      <c r="R115" s="1">
        <f>VLOOKUP(O115,'P.ti 3R'!A:B,2,FALSE)</f>
        <v>300</v>
      </c>
      <c r="S115" s="1" t="s">
        <v>1531</v>
      </c>
      <c r="T115" s="1" t="s">
        <v>1531</v>
      </c>
    </row>
    <row r="116" spans="1:20" x14ac:dyDescent="0.25">
      <c r="A116" t="str">
        <f t="shared" si="1"/>
        <v>MENCATTINISTEFANO29634</v>
      </c>
      <c r="B116" s="1">
        <v>115</v>
      </c>
      <c r="C116" s="1">
        <v>482</v>
      </c>
      <c r="D116" t="s">
        <v>293</v>
      </c>
      <c r="E116" t="s">
        <v>91</v>
      </c>
      <c r="F116" s="1" t="s">
        <v>10</v>
      </c>
      <c r="G116" s="8">
        <v>29634</v>
      </c>
      <c r="H116" s="1" t="s">
        <v>294</v>
      </c>
      <c r="I116" s="1" t="s">
        <v>87</v>
      </c>
      <c r="J116" s="1" t="s">
        <v>88</v>
      </c>
      <c r="K116">
        <v>0</v>
      </c>
      <c r="L116" t="s">
        <v>1065</v>
      </c>
      <c r="M116" s="2">
        <v>17.11</v>
      </c>
      <c r="N116" s="1" t="s">
        <v>54</v>
      </c>
      <c r="O116" s="1">
        <v>17</v>
      </c>
      <c r="P116" s="1">
        <v>48</v>
      </c>
      <c r="Q116" s="1">
        <f>VLOOKUP(O116,'P.ti CT'!A:B,2,FALSE)</f>
        <v>380</v>
      </c>
      <c r="R116" s="1">
        <f>VLOOKUP(O116,'P.ti 3R'!A:B,2,FALSE)</f>
        <v>280</v>
      </c>
      <c r="S116" s="1" t="s">
        <v>1531</v>
      </c>
      <c r="T116" s="1" t="s">
        <v>1531</v>
      </c>
    </row>
    <row r="117" spans="1:20" x14ac:dyDescent="0.25">
      <c r="A117" t="str">
        <f t="shared" si="1"/>
        <v>CHITIALESSANDRO35559</v>
      </c>
      <c r="B117" s="1">
        <v>116</v>
      </c>
      <c r="C117" s="1">
        <v>2297</v>
      </c>
      <c r="D117" t="s">
        <v>381</v>
      </c>
      <c r="E117" t="s">
        <v>112</v>
      </c>
      <c r="F117" s="1" t="s">
        <v>10</v>
      </c>
      <c r="G117" s="8">
        <v>35559</v>
      </c>
      <c r="H117" s="1">
        <v>220607590</v>
      </c>
      <c r="I117" s="1" t="s">
        <v>44</v>
      </c>
      <c r="J117" s="1" t="s">
        <v>170</v>
      </c>
      <c r="K117">
        <v>0</v>
      </c>
      <c r="L117" t="s">
        <v>1066</v>
      </c>
      <c r="M117" s="2">
        <v>17.108000000000001</v>
      </c>
      <c r="N117" s="1" t="s">
        <v>25</v>
      </c>
      <c r="O117" s="1">
        <v>24</v>
      </c>
      <c r="P117" s="1">
        <v>48</v>
      </c>
      <c r="Q117" s="1">
        <f>VLOOKUP(O117,'P.ti CT'!A:B,2,FALSE)</f>
        <v>280</v>
      </c>
      <c r="R117" s="1">
        <f>VLOOKUP(O117,'P.ti 3R'!A:B,2,FALSE)</f>
        <v>180</v>
      </c>
      <c r="S117" s="1" t="s">
        <v>1531</v>
      </c>
      <c r="T117" s="1" t="s">
        <v>1531</v>
      </c>
    </row>
    <row r="118" spans="1:20" x14ac:dyDescent="0.25">
      <c r="A118" t="str">
        <f t="shared" si="1"/>
        <v>CAPPELLAZZIDENNY30726</v>
      </c>
      <c r="B118" s="1">
        <v>117</v>
      </c>
      <c r="C118" s="1">
        <v>317</v>
      </c>
      <c r="D118" t="s">
        <v>268</v>
      </c>
      <c r="E118" t="s">
        <v>269</v>
      </c>
      <c r="F118" s="1" t="s">
        <v>10</v>
      </c>
      <c r="G118" s="8">
        <v>30726</v>
      </c>
      <c r="H118" s="1">
        <v>220658489</v>
      </c>
      <c r="I118" s="1" t="s">
        <v>85</v>
      </c>
      <c r="J118" s="1" t="s">
        <v>270</v>
      </c>
      <c r="K118">
        <v>0</v>
      </c>
      <c r="L118" t="s">
        <v>1067</v>
      </c>
      <c r="M118" s="2">
        <v>17.106999999999999</v>
      </c>
      <c r="N118" s="1" t="s">
        <v>46</v>
      </c>
      <c r="O118" s="1">
        <v>13</v>
      </c>
      <c r="P118" s="1">
        <v>48</v>
      </c>
      <c r="Q118" s="1">
        <f>VLOOKUP(O118,'P.ti CT'!A:B,2,FALSE)</f>
        <v>460</v>
      </c>
      <c r="R118" s="1">
        <f>VLOOKUP(O118,'P.ti 3R'!A:B,2,FALSE)</f>
        <v>360</v>
      </c>
      <c r="S118" s="1" t="s">
        <v>1531</v>
      </c>
      <c r="T118" s="1" t="s">
        <v>1531</v>
      </c>
    </row>
    <row r="119" spans="1:20" x14ac:dyDescent="0.25">
      <c r="A119" t="str">
        <f t="shared" si="1"/>
        <v>SBARBATIMATTEO31656</v>
      </c>
      <c r="B119" s="1">
        <v>118</v>
      </c>
      <c r="C119" s="1">
        <v>471</v>
      </c>
      <c r="D119" t="s">
        <v>387</v>
      </c>
      <c r="E119" t="s">
        <v>203</v>
      </c>
      <c r="F119" s="1" t="s">
        <v>10</v>
      </c>
      <c r="G119" s="8">
        <v>31656</v>
      </c>
      <c r="H119" s="1" t="s">
        <v>388</v>
      </c>
      <c r="I119" s="1" t="s">
        <v>32</v>
      </c>
      <c r="J119" s="1" t="s">
        <v>33</v>
      </c>
      <c r="K119">
        <v>0</v>
      </c>
      <c r="L119" t="s">
        <v>1068</v>
      </c>
      <c r="M119" s="2">
        <v>17.103000000000002</v>
      </c>
      <c r="N119" s="1" t="s">
        <v>46</v>
      </c>
      <c r="O119" s="1">
        <v>14</v>
      </c>
      <c r="P119" s="1">
        <v>48</v>
      </c>
      <c r="Q119" s="1">
        <f>VLOOKUP(O119,'P.ti CT'!A:B,2,FALSE)</f>
        <v>440</v>
      </c>
      <c r="R119" s="1">
        <f>VLOOKUP(O119,'P.ti 3R'!A:B,2,FALSE)</f>
        <v>340</v>
      </c>
      <c r="S119" s="1" t="s">
        <v>1531</v>
      </c>
      <c r="T119" s="1" t="s">
        <v>1531</v>
      </c>
    </row>
    <row r="120" spans="1:20" x14ac:dyDescent="0.25">
      <c r="A120" t="str">
        <f t="shared" si="1"/>
        <v>CESARETTISIMONE31342</v>
      </c>
      <c r="B120" s="1">
        <v>119</v>
      </c>
      <c r="C120" s="1">
        <v>406</v>
      </c>
      <c r="D120" t="s">
        <v>845</v>
      </c>
      <c r="E120" t="s">
        <v>59</v>
      </c>
      <c r="F120" s="1" t="s">
        <v>10</v>
      </c>
      <c r="G120" s="8">
        <v>31342</v>
      </c>
      <c r="H120" s="1">
        <v>7911932</v>
      </c>
      <c r="I120" s="1" t="s">
        <v>352</v>
      </c>
      <c r="J120" s="1" t="s">
        <v>353</v>
      </c>
      <c r="K120">
        <v>0</v>
      </c>
      <c r="L120" t="s">
        <v>1069</v>
      </c>
      <c r="M120" s="2">
        <v>17.102</v>
      </c>
      <c r="N120" s="1" t="s">
        <v>46</v>
      </c>
      <c r="O120" s="1">
        <v>15</v>
      </c>
      <c r="P120" s="1">
        <v>48</v>
      </c>
      <c r="Q120" s="1">
        <f>VLOOKUP(O120,'P.ti CT'!A:B,2,FALSE)</f>
        <v>420</v>
      </c>
      <c r="R120" s="1">
        <f>VLOOKUP(O120,'P.ti 3R'!A:B,2,FALSE)</f>
        <v>320</v>
      </c>
      <c r="S120" s="1" t="s">
        <v>1531</v>
      </c>
      <c r="T120" s="1" t="s">
        <v>1531</v>
      </c>
    </row>
    <row r="121" spans="1:20" x14ac:dyDescent="0.25">
      <c r="A121" t="str">
        <f t="shared" si="1"/>
        <v>BICCHERIANDREA33732</v>
      </c>
      <c r="B121" s="1">
        <v>120</v>
      </c>
      <c r="C121" s="1">
        <v>492</v>
      </c>
      <c r="D121" t="s">
        <v>509</v>
      </c>
      <c r="E121" t="s">
        <v>16</v>
      </c>
      <c r="F121" s="1" t="s">
        <v>10</v>
      </c>
      <c r="G121" s="8">
        <v>33732</v>
      </c>
      <c r="H121" s="1" t="s">
        <v>510</v>
      </c>
      <c r="I121" s="1" t="s">
        <v>373</v>
      </c>
      <c r="J121" s="1" t="s">
        <v>374</v>
      </c>
      <c r="K121">
        <v>0</v>
      </c>
      <c r="L121" t="s">
        <v>1070</v>
      </c>
      <c r="M121" s="2">
        <v>17.079999999999998</v>
      </c>
      <c r="N121" s="1" t="s">
        <v>37</v>
      </c>
      <c r="O121" s="1">
        <v>12</v>
      </c>
      <c r="P121" s="1">
        <v>48</v>
      </c>
      <c r="Q121" s="1">
        <f>VLOOKUP(O121,'P.ti CT'!A:B,2,FALSE)</f>
        <v>480</v>
      </c>
      <c r="R121" s="1">
        <f>VLOOKUP(O121,'P.ti 3R'!A:B,2,FALSE)</f>
        <v>380</v>
      </c>
      <c r="S121" s="1" t="s">
        <v>1531</v>
      </c>
      <c r="T121" s="1" t="s">
        <v>1531</v>
      </c>
    </row>
    <row r="122" spans="1:20" x14ac:dyDescent="0.25">
      <c r="A122" t="str">
        <f t="shared" si="1"/>
        <v>CHISCINICCOLO'32682</v>
      </c>
      <c r="B122" s="1">
        <v>121</v>
      </c>
      <c r="C122" s="1">
        <v>861</v>
      </c>
      <c r="D122" t="s">
        <v>891</v>
      </c>
      <c r="E122" t="s">
        <v>130</v>
      </c>
      <c r="F122" s="1" t="s">
        <v>10</v>
      </c>
      <c r="G122" s="8">
        <v>32682</v>
      </c>
      <c r="H122" s="1" t="s">
        <v>897</v>
      </c>
      <c r="I122" s="1" t="s">
        <v>279</v>
      </c>
      <c r="J122" s="1" t="s">
        <v>280</v>
      </c>
      <c r="K122">
        <v>0</v>
      </c>
      <c r="L122" t="s">
        <v>1071</v>
      </c>
      <c r="M122" s="2">
        <v>17.079000000000001</v>
      </c>
      <c r="N122" s="1" t="s">
        <v>37</v>
      </c>
      <c r="O122" s="1">
        <v>13</v>
      </c>
      <c r="P122" s="1">
        <v>48</v>
      </c>
      <c r="Q122" s="1">
        <f>VLOOKUP(O122,'P.ti CT'!A:B,2,FALSE)</f>
        <v>460</v>
      </c>
      <c r="R122" s="1">
        <f>VLOOKUP(O122,'P.ti 3R'!A:B,2,FALSE)</f>
        <v>360</v>
      </c>
      <c r="S122" s="1" t="s">
        <v>1531</v>
      </c>
      <c r="T122" s="1" t="s">
        <v>1531</v>
      </c>
    </row>
    <row r="123" spans="1:20" x14ac:dyDescent="0.25">
      <c r="A123" t="str">
        <f t="shared" si="1"/>
        <v>MILIFFIMATTIA37118</v>
      </c>
      <c r="B123" s="1">
        <v>122</v>
      </c>
      <c r="C123" s="1">
        <v>559</v>
      </c>
      <c r="D123" t="s">
        <v>401</v>
      </c>
      <c r="E123" t="s">
        <v>56</v>
      </c>
      <c r="F123" s="1" t="s">
        <v>10</v>
      </c>
      <c r="G123" s="8">
        <v>37118</v>
      </c>
      <c r="H123" s="1" t="s">
        <v>402</v>
      </c>
      <c r="I123" s="1" t="s">
        <v>164</v>
      </c>
      <c r="J123" s="1" t="s">
        <v>165</v>
      </c>
      <c r="K123">
        <v>0</v>
      </c>
      <c r="L123" t="s">
        <v>1072</v>
      </c>
      <c r="M123" s="2">
        <v>17.016999999999999</v>
      </c>
      <c r="N123" s="1" t="s">
        <v>25</v>
      </c>
      <c r="O123" s="1">
        <v>25</v>
      </c>
      <c r="P123" s="1">
        <v>48</v>
      </c>
      <c r="Q123" s="1">
        <f>VLOOKUP(O123,'P.ti CT'!A:B,2,FALSE)</f>
        <v>270</v>
      </c>
      <c r="R123" s="1">
        <f>VLOOKUP(O123,'P.ti 3R'!A:B,2,FALSE)</f>
        <v>170</v>
      </c>
      <c r="S123" s="1" t="s">
        <v>1531</v>
      </c>
      <c r="T123" s="1" t="s">
        <v>1531</v>
      </c>
    </row>
    <row r="124" spans="1:20" x14ac:dyDescent="0.25">
      <c r="A124" t="str">
        <f t="shared" si="1"/>
        <v>PARENTILORENZO24241</v>
      </c>
      <c r="B124" s="1">
        <v>123</v>
      </c>
      <c r="C124" s="1">
        <v>833</v>
      </c>
      <c r="D124" t="s">
        <v>442</v>
      </c>
      <c r="E124" t="s">
        <v>21</v>
      </c>
      <c r="F124" s="1" t="s">
        <v>10</v>
      </c>
      <c r="G124" s="8">
        <v>24241</v>
      </c>
      <c r="H124" s="1" t="s">
        <v>443</v>
      </c>
      <c r="I124" s="1" t="s">
        <v>444</v>
      </c>
      <c r="J124" s="1" t="s">
        <v>445</v>
      </c>
      <c r="K124">
        <v>0</v>
      </c>
      <c r="L124" t="s">
        <v>1073</v>
      </c>
      <c r="M124" s="2">
        <v>17.015999999999998</v>
      </c>
      <c r="N124" s="1" t="s">
        <v>143</v>
      </c>
      <c r="O124" s="1">
        <v>7</v>
      </c>
      <c r="P124" s="1">
        <v>48</v>
      </c>
      <c r="Q124" s="1">
        <f>VLOOKUP(O124,'P.ti CT'!A:B,2,FALSE)</f>
        <v>610</v>
      </c>
      <c r="R124" s="1">
        <f>VLOOKUP(O124,'P.ti 3R'!A:B,2,FALSE)</f>
        <v>510</v>
      </c>
      <c r="S124" s="1" t="s">
        <v>1531</v>
      </c>
      <c r="T124" s="1" t="s">
        <v>1531</v>
      </c>
    </row>
    <row r="125" spans="1:20" x14ac:dyDescent="0.25">
      <c r="A125" t="str">
        <f t="shared" si="1"/>
        <v>PIATESISTEFANO24597</v>
      </c>
      <c r="B125" s="1">
        <v>124</v>
      </c>
      <c r="C125" s="1">
        <v>95</v>
      </c>
      <c r="D125" t="s">
        <v>403</v>
      </c>
      <c r="E125" t="s">
        <v>91</v>
      </c>
      <c r="F125" s="1" t="s">
        <v>10</v>
      </c>
      <c r="G125" s="8">
        <v>24597</v>
      </c>
      <c r="H125" s="1" t="s">
        <v>404</v>
      </c>
      <c r="I125" s="1" t="s">
        <v>405</v>
      </c>
      <c r="J125" s="1" t="s">
        <v>406</v>
      </c>
      <c r="K125">
        <v>0</v>
      </c>
      <c r="L125" t="s">
        <v>1074</v>
      </c>
      <c r="M125" s="2">
        <v>17.015999999999998</v>
      </c>
      <c r="N125" s="1" t="s">
        <v>143</v>
      </c>
      <c r="O125" s="1">
        <v>8</v>
      </c>
      <c r="P125" s="1">
        <v>48</v>
      </c>
      <c r="Q125" s="1">
        <f>VLOOKUP(O125,'P.ti CT'!A:B,2,FALSE)</f>
        <v>580</v>
      </c>
      <c r="R125" s="1">
        <f>VLOOKUP(O125,'P.ti 3R'!A:B,2,FALSE)</f>
        <v>480</v>
      </c>
      <c r="S125" s="1" t="s">
        <v>1531</v>
      </c>
      <c r="T125" s="1" t="s">
        <v>1531</v>
      </c>
    </row>
    <row r="126" spans="1:20" x14ac:dyDescent="0.25">
      <c r="A126" t="str">
        <f t="shared" si="1"/>
        <v>BORGHIETTORE24954</v>
      </c>
      <c r="B126" s="1">
        <v>125</v>
      </c>
      <c r="C126" s="1">
        <v>534</v>
      </c>
      <c r="D126" t="s">
        <v>357</v>
      </c>
      <c r="E126" t="s">
        <v>358</v>
      </c>
      <c r="F126" s="1" t="s">
        <v>10</v>
      </c>
      <c r="G126" s="8">
        <v>24954</v>
      </c>
      <c r="H126" s="1" t="s">
        <v>359</v>
      </c>
      <c r="I126" s="1" t="s">
        <v>164</v>
      </c>
      <c r="J126" s="1" t="s">
        <v>165</v>
      </c>
      <c r="K126">
        <v>0</v>
      </c>
      <c r="L126" t="s">
        <v>1075</v>
      </c>
      <c r="M126" s="2">
        <v>17.015000000000001</v>
      </c>
      <c r="N126" s="1" t="s">
        <v>136</v>
      </c>
      <c r="O126" s="1">
        <v>17</v>
      </c>
      <c r="P126" s="1">
        <v>48</v>
      </c>
      <c r="Q126" s="1">
        <f>VLOOKUP(O126,'P.ti CT'!A:B,2,FALSE)</f>
        <v>380</v>
      </c>
      <c r="R126" s="1">
        <f>VLOOKUP(O126,'P.ti 3R'!A:B,2,FALSE)</f>
        <v>280</v>
      </c>
      <c r="S126" s="1" t="s">
        <v>1531</v>
      </c>
      <c r="T126" s="1" t="s">
        <v>1531</v>
      </c>
    </row>
    <row r="127" spans="1:20" x14ac:dyDescent="0.25">
      <c r="A127" t="str">
        <f t="shared" si="1"/>
        <v>ROSELLIMICHELE26500</v>
      </c>
      <c r="B127" s="1">
        <v>126</v>
      </c>
      <c r="C127" s="1">
        <v>355</v>
      </c>
      <c r="D127" t="s">
        <v>51</v>
      </c>
      <c r="E127" t="s">
        <v>154</v>
      </c>
      <c r="F127" s="1" t="s">
        <v>10</v>
      </c>
      <c r="G127" s="8">
        <v>26500</v>
      </c>
      <c r="H127" s="1" t="s">
        <v>407</v>
      </c>
      <c r="I127" s="1" t="s">
        <v>189</v>
      </c>
      <c r="J127" s="1" t="s">
        <v>190</v>
      </c>
      <c r="K127">
        <v>0</v>
      </c>
      <c r="L127" t="s">
        <v>1076</v>
      </c>
      <c r="M127" s="2">
        <v>17.004999999999999</v>
      </c>
      <c r="N127" s="1" t="s">
        <v>136</v>
      </c>
      <c r="O127" s="1">
        <v>18</v>
      </c>
      <c r="P127" s="1">
        <v>48</v>
      </c>
      <c r="Q127" s="1">
        <f>VLOOKUP(O127,'P.ti CT'!A:B,2,FALSE)</f>
        <v>360</v>
      </c>
      <c r="R127" s="1">
        <f>VLOOKUP(O127,'P.ti 3R'!A:B,2,FALSE)</f>
        <v>260</v>
      </c>
      <c r="S127" s="1" t="s">
        <v>1531</v>
      </c>
      <c r="T127" s="1" t="s">
        <v>1531</v>
      </c>
    </row>
    <row r="128" spans="1:20" x14ac:dyDescent="0.25">
      <c r="A128" t="str">
        <f t="shared" si="1"/>
        <v>BACHINIJACOPO35029</v>
      </c>
      <c r="B128" s="1">
        <v>127</v>
      </c>
      <c r="C128" s="1">
        <v>2080</v>
      </c>
      <c r="D128" t="s">
        <v>1077</v>
      </c>
      <c r="E128" t="s">
        <v>9</v>
      </c>
      <c r="F128" s="1" t="s">
        <v>10</v>
      </c>
      <c r="G128" s="8">
        <v>35029</v>
      </c>
      <c r="H128" s="1" t="s">
        <v>1078</v>
      </c>
      <c r="I128" s="1" t="s">
        <v>87</v>
      </c>
      <c r="J128" s="1" t="s">
        <v>88</v>
      </c>
      <c r="K128">
        <v>0</v>
      </c>
      <c r="L128" t="s">
        <v>1079</v>
      </c>
      <c r="M128" s="2">
        <v>16.870999999999999</v>
      </c>
      <c r="N128" s="1" t="s">
        <v>25</v>
      </c>
      <c r="O128" s="1">
        <v>26</v>
      </c>
      <c r="P128" s="1">
        <v>48</v>
      </c>
      <c r="Q128" s="1">
        <f>VLOOKUP(O128,'P.ti CT'!A:B,2,FALSE)</f>
        <v>260</v>
      </c>
      <c r="R128" s="1">
        <f>VLOOKUP(O128,'P.ti 3R'!A:B,2,FALSE)</f>
        <v>160</v>
      </c>
      <c r="S128" s="1" t="s">
        <v>1531</v>
      </c>
      <c r="T128" s="1" t="s">
        <v>1531</v>
      </c>
    </row>
    <row r="129" spans="1:20" x14ac:dyDescent="0.25">
      <c r="A129" t="str">
        <f t="shared" si="1"/>
        <v>PATROCCHIROBERTO35341</v>
      </c>
      <c r="B129" s="1">
        <v>128</v>
      </c>
      <c r="C129" s="1">
        <v>2098</v>
      </c>
      <c r="D129" t="s">
        <v>679</v>
      </c>
      <c r="E129" t="s">
        <v>210</v>
      </c>
      <c r="F129" s="1" t="s">
        <v>10</v>
      </c>
      <c r="G129" s="8">
        <v>35341</v>
      </c>
      <c r="H129" s="1" t="s">
        <v>901</v>
      </c>
      <c r="I129" s="1" t="s">
        <v>87</v>
      </c>
      <c r="J129" s="1" t="s">
        <v>88</v>
      </c>
      <c r="K129">
        <v>0</v>
      </c>
      <c r="L129" t="s">
        <v>1080</v>
      </c>
      <c r="M129" s="2">
        <v>16.815999999999999</v>
      </c>
      <c r="N129" s="1" t="s">
        <v>25</v>
      </c>
      <c r="O129" s="1">
        <v>27</v>
      </c>
      <c r="P129" s="1">
        <v>48</v>
      </c>
      <c r="Q129" s="1">
        <f>VLOOKUP(O129,'P.ti CT'!A:B,2,FALSE)</f>
        <v>250</v>
      </c>
      <c r="R129" s="1">
        <f>VLOOKUP(O129,'P.ti 3R'!A:B,2,FALSE)</f>
        <v>150</v>
      </c>
      <c r="S129" s="1" t="s">
        <v>1531</v>
      </c>
      <c r="T129" s="1" t="s">
        <v>1531</v>
      </c>
    </row>
    <row r="130" spans="1:20" x14ac:dyDescent="0.25">
      <c r="A130" t="str">
        <f t="shared" ref="A130:A193" si="2">CONCATENATE(D130,E130,G130)</f>
        <v>CIARROCCHIDAVID29538</v>
      </c>
      <c r="B130" s="1">
        <v>129</v>
      </c>
      <c r="C130" s="1">
        <v>414</v>
      </c>
      <c r="D130" t="s">
        <v>843</v>
      </c>
      <c r="E130" t="s">
        <v>318</v>
      </c>
      <c r="F130" s="1" t="s">
        <v>10</v>
      </c>
      <c r="G130" s="8">
        <v>29538</v>
      </c>
      <c r="H130" s="1">
        <v>7949103</v>
      </c>
      <c r="I130" s="1" t="s">
        <v>228</v>
      </c>
      <c r="J130" s="1" t="s">
        <v>229</v>
      </c>
      <c r="K130">
        <v>0</v>
      </c>
      <c r="L130" t="s">
        <v>1081</v>
      </c>
      <c r="M130" s="2">
        <v>16.806000000000001</v>
      </c>
      <c r="N130" s="1" t="s">
        <v>54</v>
      </c>
      <c r="O130" s="1">
        <v>18</v>
      </c>
      <c r="P130" s="1">
        <v>48</v>
      </c>
      <c r="Q130" s="1">
        <f>VLOOKUP(O130,'P.ti CT'!A:B,2,FALSE)</f>
        <v>360</v>
      </c>
      <c r="R130" s="1">
        <f>VLOOKUP(O130,'P.ti 3R'!A:B,2,FALSE)</f>
        <v>260</v>
      </c>
      <c r="S130" s="1" t="s">
        <v>1531</v>
      </c>
      <c r="T130" s="1" t="s">
        <v>1531</v>
      </c>
    </row>
    <row r="131" spans="1:20" x14ac:dyDescent="0.25">
      <c r="A131" t="str">
        <f t="shared" si="2"/>
        <v>ROMETTIANDREA27470</v>
      </c>
      <c r="B131" s="1">
        <v>130</v>
      </c>
      <c r="C131" s="1">
        <v>804</v>
      </c>
      <c r="D131" t="s">
        <v>332</v>
      </c>
      <c r="E131" t="s">
        <v>16</v>
      </c>
      <c r="F131" s="1" t="s">
        <v>10</v>
      </c>
      <c r="G131" s="8">
        <v>27470</v>
      </c>
      <c r="H131" s="1">
        <v>7967000</v>
      </c>
      <c r="I131" s="1" t="s">
        <v>333</v>
      </c>
      <c r="J131" s="1" t="s">
        <v>334</v>
      </c>
      <c r="K131">
        <v>0</v>
      </c>
      <c r="L131" t="s">
        <v>1082</v>
      </c>
      <c r="M131" s="2">
        <v>16.785</v>
      </c>
      <c r="N131" s="1" t="s">
        <v>115</v>
      </c>
      <c r="O131" s="1">
        <v>15</v>
      </c>
      <c r="P131" s="1">
        <v>48</v>
      </c>
      <c r="Q131" s="1">
        <f>VLOOKUP(O131,'P.ti CT'!A:B,2,FALSE)</f>
        <v>420</v>
      </c>
      <c r="R131" s="1">
        <f>VLOOKUP(O131,'P.ti 3R'!A:B,2,FALSE)</f>
        <v>320</v>
      </c>
      <c r="S131" s="1" t="s">
        <v>1531</v>
      </c>
      <c r="T131" s="1" t="s">
        <v>1531</v>
      </c>
    </row>
    <row r="132" spans="1:20" x14ac:dyDescent="0.25">
      <c r="A132" t="str">
        <f t="shared" si="2"/>
        <v>SALVATORISTEFANO21815</v>
      </c>
      <c r="B132" s="1">
        <v>131</v>
      </c>
      <c r="C132" s="1">
        <v>158</v>
      </c>
      <c r="D132" t="s">
        <v>314</v>
      </c>
      <c r="E132" t="s">
        <v>91</v>
      </c>
      <c r="F132" s="1" t="s">
        <v>10</v>
      </c>
      <c r="G132" s="8">
        <v>21815</v>
      </c>
      <c r="H132" s="1" t="s">
        <v>315</v>
      </c>
      <c r="I132" s="1" t="s">
        <v>316</v>
      </c>
      <c r="J132" s="1" t="s">
        <v>317</v>
      </c>
      <c r="K132">
        <v>0</v>
      </c>
      <c r="L132" t="s">
        <v>1083</v>
      </c>
      <c r="M132" s="2">
        <v>16.734999999999999</v>
      </c>
      <c r="N132" s="1" t="s">
        <v>284</v>
      </c>
      <c r="O132" s="1">
        <v>1</v>
      </c>
      <c r="P132" s="1">
        <v>48</v>
      </c>
      <c r="Q132" s="1">
        <f>VLOOKUP(O132,'P.ti CT'!A:B,2,FALSE)</f>
        <v>900</v>
      </c>
      <c r="R132" s="1">
        <f>VLOOKUP(O132,'P.ti 3R'!A:B,2,FALSE)</f>
        <v>800</v>
      </c>
      <c r="S132" s="1" t="s">
        <v>1531</v>
      </c>
      <c r="T132" s="1" t="s">
        <v>1531</v>
      </c>
    </row>
    <row r="133" spans="1:20" x14ac:dyDescent="0.25">
      <c r="A133" t="str">
        <f t="shared" si="2"/>
        <v>PEDICELLIFEDERICO31757</v>
      </c>
      <c r="B133" s="1">
        <v>132</v>
      </c>
      <c r="C133" s="1">
        <v>433</v>
      </c>
      <c r="D133" t="s">
        <v>1084</v>
      </c>
      <c r="E133" t="s">
        <v>93</v>
      </c>
      <c r="F133" s="1" t="s">
        <v>10</v>
      </c>
      <c r="G133" s="8">
        <v>31757</v>
      </c>
      <c r="H133" s="1" t="s">
        <v>1085</v>
      </c>
      <c r="I133" s="1" t="s">
        <v>87</v>
      </c>
      <c r="J133" s="1" t="s">
        <v>88</v>
      </c>
      <c r="K133">
        <v>0</v>
      </c>
      <c r="L133" t="s">
        <v>1086</v>
      </c>
      <c r="M133" s="2">
        <v>16.721</v>
      </c>
      <c r="N133" s="1" t="s">
        <v>46</v>
      </c>
      <c r="O133" s="1">
        <v>16</v>
      </c>
      <c r="P133" s="1">
        <v>48</v>
      </c>
      <c r="Q133" s="1">
        <f>VLOOKUP(O133,'P.ti CT'!A:B,2,FALSE)</f>
        <v>400</v>
      </c>
      <c r="R133" s="1">
        <f>VLOOKUP(O133,'P.ti 3R'!A:B,2,FALSE)</f>
        <v>300</v>
      </c>
      <c r="S133" s="1" t="s">
        <v>1531</v>
      </c>
      <c r="T133" s="1" t="s">
        <v>1531</v>
      </c>
    </row>
    <row r="134" spans="1:20" x14ac:dyDescent="0.25">
      <c r="A134" t="str">
        <f t="shared" si="2"/>
        <v>BARTOLINIJACOPO30659</v>
      </c>
      <c r="B134" s="1">
        <v>133</v>
      </c>
      <c r="C134" s="1">
        <v>183</v>
      </c>
      <c r="D134" t="s">
        <v>206</v>
      </c>
      <c r="E134" t="s">
        <v>9</v>
      </c>
      <c r="F134" s="1" t="s">
        <v>10</v>
      </c>
      <c r="G134" s="8">
        <v>30659</v>
      </c>
      <c r="H134" s="1" t="s">
        <v>1087</v>
      </c>
      <c r="I134" s="1" t="s">
        <v>1088</v>
      </c>
      <c r="J134" s="1" t="s">
        <v>1089</v>
      </c>
      <c r="K134">
        <v>0</v>
      </c>
      <c r="L134" t="s">
        <v>1090</v>
      </c>
      <c r="M134" s="2">
        <v>16.622</v>
      </c>
      <c r="N134" s="1" t="s">
        <v>46</v>
      </c>
      <c r="O134" s="1">
        <v>17</v>
      </c>
      <c r="P134" s="1">
        <v>48</v>
      </c>
      <c r="Q134" s="1">
        <f>VLOOKUP(O134,'P.ti CT'!A:B,2,FALSE)</f>
        <v>380</v>
      </c>
      <c r="R134" s="1">
        <f>VLOOKUP(O134,'P.ti 3R'!A:B,2,FALSE)</f>
        <v>280</v>
      </c>
      <c r="S134" s="1" t="s">
        <v>1531</v>
      </c>
      <c r="T134" s="1" t="s">
        <v>1531</v>
      </c>
    </row>
    <row r="135" spans="1:20" x14ac:dyDescent="0.25">
      <c r="A135" t="str">
        <f t="shared" si="2"/>
        <v>FABBRIMAURO24654</v>
      </c>
      <c r="B135" s="1">
        <v>134</v>
      </c>
      <c r="C135" s="1">
        <v>339</v>
      </c>
      <c r="D135" t="s">
        <v>119</v>
      </c>
      <c r="E135" t="s">
        <v>441</v>
      </c>
      <c r="F135" s="1" t="s">
        <v>10</v>
      </c>
      <c r="G135" s="8">
        <v>24654</v>
      </c>
      <c r="H135" s="1" t="s">
        <v>464</v>
      </c>
      <c r="I135" s="1" t="s">
        <v>465</v>
      </c>
      <c r="J135" s="1">
        <v>228</v>
      </c>
      <c r="K135">
        <v>0</v>
      </c>
      <c r="L135" t="s">
        <v>1091</v>
      </c>
      <c r="M135" s="2">
        <v>16.620999999999999</v>
      </c>
      <c r="N135" s="1" t="s">
        <v>143</v>
      </c>
      <c r="O135" s="1">
        <v>9</v>
      </c>
      <c r="P135" s="1">
        <v>48</v>
      </c>
      <c r="Q135" s="1">
        <f>VLOOKUP(O135,'P.ti CT'!A:B,2,FALSE)</f>
        <v>550</v>
      </c>
      <c r="R135" s="1">
        <f>VLOOKUP(O135,'P.ti 3R'!A:B,2,FALSE)</f>
        <v>450</v>
      </c>
      <c r="S135" s="1" t="s">
        <v>1531</v>
      </c>
      <c r="T135" s="1" t="s">
        <v>1531</v>
      </c>
    </row>
    <row r="136" spans="1:20" x14ac:dyDescent="0.25">
      <c r="A136" t="str">
        <f t="shared" si="2"/>
        <v>VELLONEBRUNO32611</v>
      </c>
      <c r="B136" s="1">
        <v>135</v>
      </c>
      <c r="C136" s="1">
        <v>2183</v>
      </c>
      <c r="D136" t="s">
        <v>346</v>
      </c>
      <c r="E136" t="s">
        <v>347</v>
      </c>
      <c r="F136" s="1" t="s">
        <v>10</v>
      </c>
      <c r="G136" s="8">
        <v>32611</v>
      </c>
      <c r="H136" s="1">
        <v>220724492</v>
      </c>
      <c r="I136" s="1" t="s">
        <v>348</v>
      </c>
      <c r="J136" s="1" t="s">
        <v>349</v>
      </c>
      <c r="K136">
        <v>0</v>
      </c>
      <c r="L136" t="s">
        <v>1092</v>
      </c>
      <c r="M136" s="2">
        <v>16.62</v>
      </c>
      <c r="N136" s="1" t="s">
        <v>37</v>
      </c>
      <c r="O136" s="1">
        <v>14</v>
      </c>
      <c r="P136" s="1">
        <v>48</v>
      </c>
      <c r="Q136" s="1">
        <f>VLOOKUP(O136,'P.ti CT'!A:B,2,FALSE)</f>
        <v>440</v>
      </c>
      <c r="R136" s="1">
        <f>VLOOKUP(O136,'P.ti 3R'!A:B,2,FALSE)</f>
        <v>340</v>
      </c>
      <c r="S136" s="1" t="s">
        <v>1531</v>
      </c>
      <c r="T136" s="1" t="s">
        <v>1531</v>
      </c>
    </row>
    <row r="137" spans="1:20" x14ac:dyDescent="0.25">
      <c r="A137" t="str">
        <f t="shared" si="2"/>
        <v>TRAMONTANAJACOPO38066</v>
      </c>
      <c r="B137" s="1">
        <v>136</v>
      </c>
      <c r="C137" s="1">
        <v>64</v>
      </c>
      <c r="D137" t="s">
        <v>173</v>
      </c>
      <c r="E137" t="s">
        <v>9</v>
      </c>
      <c r="F137" s="1" t="s">
        <v>10</v>
      </c>
      <c r="G137" s="8">
        <v>38066</v>
      </c>
      <c r="H137" s="1" t="s">
        <v>174</v>
      </c>
      <c r="I137" s="1" t="s">
        <v>175</v>
      </c>
      <c r="J137" s="1" t="s">
        <v>176</v>
      </c>
      <c r="K137">
        <v>0</v>
      </c>
      <c r="L137" t="s">
        <v>1093</v>
      </c>
      <c r="M137" s="2">
        <v>16.591999999999999</v>
      </c>
      <c r="N137" s="1" t="s">
        <v>177</v>
      </c>
      <c r="O137" s="1">
        <v>3</v>
      </c>
      <c r="P137" s="1">
        <v>48</v>
      </c>
      <c r="Q137" s="1">
        <f>VLOOKUP(O137,'P.ti CT'!A:B,2,FALSE)</f>
        <v>750</v>
      </c>
      <c r="R137" s="1">
        <f>VLOOKUP(O137,'P.ti 3R'!A:B,2,FALSE)</f>
        <v>650</v>
      </c>
      <c r="S137" s="1" t="s">
        <v>1531</v>
      </c>
      <c r="T137" s="1" t="s">
        <v>1531</v>
      </c>
    </row>
    <row r="138" spans="1:20" x14ac:dyDescent="0.25">
      <c r="A138" t="str">
        <f t="shared" si="2"/>
        <v>ARDITOGIUSEPPE SALVATORE26812</v>
      </c>
      <c r="B138" s="1">
        <v>137</v>
      </c>
      <c r="C138" s="1">
        <v>437</v>
      </c>
      <c r="D138" t="s">
        <v>505</v>
      </c>
      <c r="E138" t="s">
        <v>506</v>
      </c>
      <c r="F138" s="1" t="s">
        <v>10</v>
      </c>
      <c r="G138" s="8">
        <v>26812</v>
      </c>
      <c r="H138" s="1" t="s">
        <v>507</v>
      </c>
      <c r="I138" s="1" t="s">
        <v>87</v>
      </c>
      <c r="J138" s="1" t="s">
        <v>88</v>
      </c>
      <c r="K138">
        <v>0</v>
      </c>
      <c r="L138" t="s">
        <v>1094</v>
      </c>
      <c r="M138" s="2">
        <v>16.584</v>
      </c>
      <c r="N138" s="1" t="s">
        <v>115</v>
      </c>
      <c r="O138" s="1">
        <v>16</v>
      </c>
      <c r="P138" s="1">
        <v>48</v>
      </c>
      <c r="Q138" s="1">
        <f>VLOOKUP(O138,'P.ti CT'!A:B,2,FALSE)</f>
        <v>400</v>
      </c>
      <c r="R138" s="1">
        <f>VLOOKUP(O138,'P.ti 3R'!A:B,2,FALSE)</f>
        <v>300</v>
      </c>
      <c r="S138" s="1">
        <v>50</v>
      </c>
      <c r="T138">
        <f>VLOOKUP(S138,'P.ti CT'!A:B,2,FALSE)</f>
        <v>120</v>
      </c>
    </row>
    <row r="139" spans="1:20" x14ac:dyDescent="0.25">
      <c r="A139" t="str">
        <f t="shared" si="2"/>
        <v>FRENIGIANMARCO35530</v>
      </c>
      <c r="B139" s="1">
        <v>138</v>
      </c>
      <c r="C139" s="1">
        <v>2165</v>
      </c>
      <c r="D139" t="s">
        <v>1095</v>
      </c>
      <c r="E139" t="s">
        <v>1096</v>
      </c>
      <c r="F139" s="1" t="s">
        <v>10</v>
      </c>
      <c r="G139" s="8">
        <v>35530</v>
      </c>
      <c r="H139" s="1" t="s">
        <v>1097</v>
      </c>
      <c r="I139" s="1" t="s">
        <v>49</v>
      </c>
      <c r="J139" s="1" t="s">
        <v>50</v>
      </c>
      <c r="K139">
        <v>0</v>
      </c>
      <c r="L139" t="s">
        <v>1098</v>
      </c>
      <c r="M139" s="2">
        <v>16.582999999999998</v>
      </c>
      <c r="N139" s="1" t="s">
        <v>25</v>
      </c>
      <c r="O139" s="1">
        <v>28</v>
      </c>
      <c r="P139" s="1">
        <v>48</v>
      </c>
      <c r="Q139" s="1">
        <f>VLOOKUP(O139,'P.ti CT'!A:B,2,FALSE)</f>
        <v>240</v>
      </c>
      <c r="R139" s="1">
        <f>VLOOKUP(O139,'P.ti 3R'!A:B,2,FALSE)</f>
        <v>140</v>
      </c>
      <c r="S139" s="1">
        <v>49</v>
      </c>
      <c r="T139">
        <f>VLOOKUP(S139,'P.ti CT'!A:B,2,FALSE)</f>
        <v>125</v>
      </c>
    </row>
    <row r="140" spans="1:20" x14ac:dyDescent="0.25">
      <c r="A140" t="str">
        <f t="shared" si="2"/>
        <v>ROSSIMATTEO27892</v>
      </c>
      <c r="B140" s="1">
        <v>139</v>
      </c>
      <c r="C140" s="1">
        <v>2184</v>
      </c>
      <c r="D140" t="s">
        <v>66</v>
      </c>
      <c r="E140" t="s">
        <v>203</v>
      </c>
      <c r="F140" s="1" t="s">
        <v>10</v>
      </c>
      <c r="G140" s="8">
        <v>27892</v>
      </c>
      <c r="H140" s="1" t="s">
        <v>413</v>
      </c>
      <c r="I140" s="1" t="s">
        <v>414</v>
      </c>
      <c r="J140" s="1" t="s">
        <v>415</v>
      </c>
      <c r="K140">
        <v>0</v>
      </c>
      <c r="L140" t="s">
        <v>1099</v>
      </c>
      <c r="M140" s="2">
        <v>16.581</v>
      </c>
      <c r="N140" s="1" t="s">
        <v>115</v>
      </c>
      <c r="O140" s="1">
        <v>17</v>
      </c>
      <c r="P140" s="1">
        <v>48</v>
      </c>
      <c r="Q140" s="1">
        <f>VLOOKUP(O140,'P.ti CT'!A:B,2,FALSE)</f>
        <v>380</v>
      </c>
      <c r="R140" s="1">
        <f>VLOOKUP(O140,'P.ti 3R'!A:B,2,FALSE)</f>
        <v>280</v>
      </c>
      <c r="S140" s="1">
        <v>48</v>
      </c>
      <c r="T140">
        <f>VLOOKUP(S140,'P.ti CT'!A:B,2,FALSE)</f>
        <v>130</v>
      </c>
    </row>
    <row r="141" spans="1:20" x14ac:dyDescent="0.25">
      <c r="A141" t="str">
        <f t="shared" si="2"/>
        <v>CAPPELLACCIMARCO35717</v>
      </c>
      <c r="B141" s="1">
        <v>140</v>
      </c>
      <c r="C141" s="1">
        <v>537</v>
      </c>
      <c r="D141" t="s">
        <v>514</v>
      </c>
      <c r="E141" t="s">
        <v>35</v>
      </c>
      <c r="F141" s="1" t="s">
        <v>10</v>
      </c>
      <c r="G141" s="8">
        <v>35717</v>
      </c>
      <c r="H141" s="1" t="s">
        <v>515</v>
      </c>
      <c r="I141" s="1" t="s">
        <v>164</v>
      </c>
      <c r="J141" s="1" t="s">
        <v>165</v>
      </c>
      <c r="K141">
        <v>0</v>
      </c>
      <c r="L141" t="s">
        <v>1100</v>
      </c>
      <c r="M141" s="2">
        <v>16.581</v>
      </c>
      <c r="N141" s="1" t="s">
        <v>25</v>
      </c>
      <c r="O141" s="1">
        <v>29</v>
      </c>
      <c r="P141" s="1">
        <v>48</v>
      </c>
      <c r="Q141" s="1">
        <f>VLOOKUP(O141,'P.ti CT'!A:B,2,FALSE)</f>
        <v>230</v>
      </c>
      <c r="R141" s="1">
        <f>VLOOKUP(O141,'P.ti 3R'!A:B,2,FALSE)</f>
        <v>130</v>
      </c>
      <c r="S141" s="1">
        <v>47</v>
      </c>
      <c r="T141">
        <f>VLOOKUP(S141,'P.ti CT'!A:B,2,FALSE)</f>
        <v>135</v>
      </c>
    </row>
    <row r="142" spans="1:20" x14ac:dyDescent="0.25">
      <c r="A142" t="str">
        <f t="shared" si="2"/>
        <v>RICEPUTILUCA28552</v>
      </c>
      <c r="B142" s="1">
        <v>141</v>
      </c>
      <c r="C142" s="1">
        <v>324</v>
      </c>
      <c r="D142" t="s">
        <v>447</v>
      </c>
      <c r="E142" t="s">
        <v>28</v>
      </c>
      <c r="F142" s="1" t="s">
        <v>10</v>
      </c>
      <c r="G142" s="8">
        <v>28552</v>
      </c>
      <c r="H142" s="1" t="s">
        <v>448</v>
      </c>
      <c r="I142" s="1" t="s">
        <v>85</v>
      </c>
      <c r="J142" s="1" t="s">
        <v>86</v>
      </c>
      <c r="K142">
        <v>0</v>
      </c>
      <c r="L142" t="s">
        <v>1101</v>
      </c>
      <c r="M142" s="2">
        <v>16.568000000000001</v>
      </c>
      <c r="N142" s="1" t="s">
        <v>54</v>
      </c>
      <c r="O142" s="1">
        <v>19</v>
      </c>
      <c r="P142" s="1">
        <v>48</v>
      </c>
      <c r="Q142" s="1">
        <f>VLOOKUP(O142,'P.ti CT'!A:B,2,FALSE)</f>
        <v>340</v>
      </c>
      <c r="R142" s="1">
        <f>VLOOKUP(O142,'P.ti 3R'!A:B,2,FALSE)</f>
        <v>240</v>
      </c>
      <c r="S142" s="1">
        <v>46</v>
      </c>
      <c r="T142">
        <f>VLOOKUP(S142,'P.ti CT'!A:B,2,FALSE)</f>
        <v>140</v>
      </c>
    </row>
    <row r="143" spans="1:20" x14ac:dyDescent="0.25">
      <c r="A143" t="str">
        <f t="shared" si="2"/>
        <v>SALISMASSIMILIANO26707</v>
      </c>
      <c r="B143" s="1">
        <v>142</v>
      </c>
      <c r="C143" s="1">
        <v>553</v>
      </c>
      <c r="D143" t="s">
        <v>851</v>
      </c>
      <c r="E143" t="s">
        <v>518</v>
      </c>
      <c r="F143" s="1" t="s">
        <v>10</v>
      </c>
      <c r="G143" s="8">
        <v>26707</v>
      </c>
      <c r="H143" s="1" t="s">
        <v>519</v>
      </c>
      <c r="I143" s="1" t="s">
        <v>105</v>
      </c>
      <c r="J143" s="1" t="s">
        <v>106</v>
      </c>
      <c r="K143">
        <v>0</v>
      </c>
      <c r="L143" t="s">
        <v>1102</v>
      </c>
      <c r="M143" s="2">
        <v>16.567</v>
      </c>
      <c r="N143" s="1" t="s">
        <v>115</v>
      </c>
      <c r="O143" s="1">
        <v>18</v>
      </c>
      <c r="P143" s="1">
        <v>48</v>
      </c>
      <c r="Q143" s="1">
        <f>VLOOKUP(O143,'P.ti CT'!A:B,2,FALSE)</f>
        <v>360</v>
      </c>
      <c r="R143" s="1">
        <f>VLOOKUP(O143,'P.ti 3R'!A:B,2,FALSE)</f>
        <v>260</v>
      </c>
      <c r="S143" s="1">
        <v>45</v>
      </c>
      <c r="T143">
        <f>VLOOKUP(S143,'P.ti CT'!A:B,2,FALSE)</f>
        <v>145</v>
      </c>
    </row>
    <row r="144" spans="1:20" x14ac:dyDescent="0.25">
      <c r="A144" t="str">
        <f t="shared" si="2"/>
        <v>BARSOTTIEMILIANO38286</v>
      </c>
      <c r="B144" s="1">
        <v>143</v>
      </c>
      <c r="C144" s="1">
        <v>69</v>
      </c>
      <c r="D144" t="s">
        <v>618</v>
      </c>
      <c r="E144" t="s">
        <v>619</v>
      </c>
      <c r="F144" s="1" t="s">
        <v>10</v>
      </c>
      <c r="G144" s="8">
        <v>38286</v>
      </c>
      <c r="H144" s="1" t="s">
        <v>620</v>
      </c>
      <c r="I144" s="1" t="s">
        <v>12</v>
      </c>
      <c r="J144" s="1" t="s">
        <v>13</v>
      </c>
      <c r="K144">
        <v>0</v>
      </c>
      <c r="L144" t="s">
        <v>1103</v>
      </c>
      <c r="M144" s="2">
        <v>16.565999999999999</v>
      </c>
      <c r="N144" s="1" t="s">
        <v>177</v>
      </c>
      <c r="O144" s="1">
        <v>4</v>
      </c>
      <c r="P144" s="1">
        <v>48</v>
      </c>
      <c r="Q144" s="1">
        <f>VLOOKUP(O144,'P.ti CT'!A:B,2,FALSE)</f>
        <v>700</v>
      </c>
      <c r="R144" s="1">
        <f>VLOOKUP(O144,'P.ti 3R'!A:B,2,FALSE)</f>
        <v>600</v>
      </c>
      <c r="S144" s="1">
        <v>44</v>
      </c>
      <c r="T144">
        <f>VLOOKUP(S144,'P.ti CT'!A:B,2,FALSE)</f>
        <v>150</v>
      </c>
    </row>
    <row r="145" spans="1:20" x14ac:dyDescent="0.25">
      <c r="A145" t="str">
        <f t="shared" si="2"/>
        <v>CONTICINISTEFANO25934</v>
      </c>
      <c r="B145" s="1">
        <v>144</v>
      </c>
      <c r="C145" s="1">
        <v>2134</v>
      </c>
      <c r="D145" t="s">
        <v>452</v>
      </c>
      <c r="E145" t="s">
        <v>91</v>
      </c>
      <c r="F145" s="1" t="s">
        <v>10</v>
      </c>
      <c r="G145" s="8">
        <v>25934</v>
      </c>
      <c r="H145" s="1" t="s">
        <v>453</v>
      </c>
      <c r="I145" s="1" t="s">
        <v>141</v>
      </c>
      <c r="J145" s="1" t="s">
        <v>142</v>
      </c>
      <c r="K145">
        <v>0</v>
      </c>
      <c r="L145" t="s">
        <v>1104</v>
      </c>
      <c r="M145" s="2">
        <v>16.561</v>
      </c>
      <c r="N145" s="1" t="s">
        <v>136</v>
      </c>
      <c r="O145" s="1">
        <v>19</v>
      </c>
      <c r="P145" s="1">
        <v>48</v>
      </c>
      <c r="Q145" s="1">
        <f>VLOOKUP(O145,'P.ti CT'!A:B,2,FALSE)</f>
        <v>340</v>
      </c>
      <c r="R145" s="1">
        <f>VLOOKUP(O145,'P.ti 3R'!A:B,2,FALSE)</f>
        <v>240</v>
      </c>
      <c r="S145" s="1">
        <v>43</v>
      </c>
      <c r="T145">
        <f>VLOOKUP(S145,'P.ti CT'!A:B,2,FALSE)</f>
        <v>155</v>
      </c>
    </row>
    <row r="146" spans="1:20" x14ac:dyDescent="0.25">
      <c r="A146" t="str">
        <f t="shared" si="2"/>
        <v>STEFANELLIDANIELA28391</v>
      </c>
      <c r="B146" s="1">
        <v>145</v>
      </c>
      <c r="C146" s="1">
        <v>468</v>
      </c>
      <c r="D146" t="s">
        <v>662</v>
      </c>
      <c r="E146" t="s">
        <v>745</v>
      </c>
      <c r="F146" s="1" t="s">
        <v>291</v>
      </c>
      <c r="G146" s="8">
        <v>28391</v>
      </c>
      <c r="H146" s="1" t="s">
        <v>1105</v>
      </c>
      <c r="I146" s="1" t="s">
        <v>32</v>
      </c>
      <c r="J146" s="1" t="s">
        <v>33</v>
      </c>
      <c r="K146">
        <v>0</v>
      </c>
      <c r="L146" t="s">
        <v>1106</v>
      </c>
      <c r="M146" s="2">
        <v>16.555</v>
      </c>
      <c r="N146" s="1" t="s">
        <v>523</v>
      </c>
      <c r="O146" s="1">
        <v>1</v>
      </c>
      <c r="P146" s="1">
        <v>48</v>
      </c>
      <c r="Q146" s="1">
        <f>VLOOKUP(O146,'P.ti CT'!A:B,2,FALSE)</f>
        <v>900</v>
      </c>
      <c r="R146" s="1">
        <f>VLOOKUP(O146,'P.ti 3R'!A:B,2,FALSE)</f>
        <v>800</v>
      </c>
      <c r="S146" s="1">
        <v>42</v>
      </c>
      <c r="T146">
        <f>VLOOKUP(S146,'P.ti CT'!A:B,2,FALSE)</f>
        <v>160</v>
      </c>
    </row>
    <row r="147" spans="1:20" x14ac:dyDescent="0.25">
      <c r="A147" t="str">
        <f t="shared" si="2"/>
        <v>BICHIGUIDO21209</v>
      </c>
      <c r="B147" s="1">
        <v>146</v>
      </c>
      <c r="C147" s="1">
        <v>115</v>
      </c>
      <c r="D147" t="s">
        <v>408</v>
      </c>
      <c r="E147" t="s">
        <v>169</v>
      </c>
      <c r="F147" s="1" t="s">
        <v>10</v>
      </c>
      <c r="G147" s="8">
        <v>21209</v>
      </c>
      <c r="H147" s="1" t="s">
        <v>409</v>
      </c>
      <c r="I147" s="1" t="s">
        <v>79</v>
      </c>
      <c r="J147" s="1" t="s">
        <v>410</v>
      </c>
      <c r="K147">
        <v>0</v>
      </c>
      <c r="L147" t="s">
        <v>1107</v>
      </c>
      <c r="M147" s="2">
        <v>16.481000000000002</v>
      </c>
      <c r="N147" s="1" t="s">
        <v>284</v>
      </c>
      <c r="O147" s="1">
        <v>2</v>
      </c>
      <c r="P147" s="1">
        <v>48</v>
      </c>
      <c r="Q147" s="1">
        <f>VLOOKUP(O147,'P.ti CT'!A:B,2,FALSE)</f>
        <v>800</v>
      </c>
      <c r="R147" s="1">
        <f>VLOOKUP(O147,'P.ti 3R'!A:B,2,FALSE)</f>
        <v>700</v>
      </c>
      <c r="S147" s="1">
        <v>41</v>
      </c>
      <c r="T147">
        <f>VLOOKUP(S147,'P.ti CT'!A:B,2,FALSE)</f>
        <v>165</v>
      </c>
    </row>
    <row r="148" spans="1:20" x14ac:dyDescent="0.25">
      <c r="A148" t="str">
        <f t="shared" si="2"/>
        <v>PIAGNERELLIMATTEO29498</v>
      </c>
      <c r="B148" s="1">
        <v>147</v>
      </c>
      <c r="C148" s="1">
        <v>469</v>
      </c>
      <c r="D148" t="s">
        <v>847</v>
      </c>
      <c r="E148" t="s">
        <v>203</v>
      </c>
      <c r="F148" s="1" t="s">
        <v>10</v>
      </c>
      <c r="G148" s="8">
        <v>29498</v>
      </c>
      <c r="H148" s="1" t="s">
        <v>420</v>
      </c>
      <c r="I148" s="1" t="s">
        <v>32</v>
      </c>
      <c r="J148" s="1" t="s">
        <v>33</v>
      </c>
      <c r="K148">
        <v>0</v>
      </c>
      <c r="L148" t="s">
        <v>1108</v>
      </c>
      <c r="M148" s="2">
        <v>16.475999999999999</v>
      </c>
      <c r="N148" s="1" t="s">
        <v>54</v>
      </c>
      <c r="O148" s="1">
        <v>20</v>
      </c>
      <c r="P148" s="1">
        <v>48</v>
      </c>
      <c r="Q148" s="1">
        <f>VLOOKUP(O148,'P.ti CT'!A:B,2,FALSE)</f>
        <v>320</v>
      </c>
      <c r="R148" s="1">
        <f>VLOOKUP(O148,'P.ti 3R'!A:B,2,FALSE)</f>
        <v>220</v>
      </c>
      <c r="S148" s="1">
        <v>40</v>
      </c>
      <c r="T148">
        <f>VLOOKUP(S148,'P.ti CT'!A:B,2,FALSE)</f>
        <v>170</v>
      </c>
    </row>
    <row r="149" spans="1:20" x14ac:dyDescent="0.25">
      <c r="A149" t="str">
        <f t="shared" si="2"/>
        <v>BRACCIYURI29192</v>
      </c>
      <c r="B149" s="1">
        <v>148</v>
      </c>
      <c r="C149" s="1">
        <v>820</v>
      </c>
      <c r="D149" t="s">
        <v>583</v>
      </c>
      <c r="E149" t="s">
        <v>584</v>
      </c>
      <c r="F149" s="1" t="s">
        <v>10</v>
      </c>
      <c r="G149" s="8">
        <v>29192</v>
      </c>
      <c r="H149" s="1" t="s">
        <v>585</v>
      </c>
      <c r="I149" s="1" t="s">
        <v>444</v>
      </c>
      <c r="J149" s="1" t="s">
        <v>445</v>
      </c>
      <c r="K149">
        <v>0</v>
      </c>
      <c r="L149" t="s">
        <v>1109</v>
      </c>
      <c r="M149" s="2">
        <v>16.472999999999999</v>
      </c>
      <c r="N149" s="1" t="s">
        <v>54</v>
      </c>
      <c r="O149" s="1">
        <v>21</v>
      </c>
      <c r="P149" s="1">
        <v>48</v>
      </c>
      <c r="Q149" s="1">
        <f>VLOOKUP(O149,'P.ti CT'!A:B,2,FALSE)</f>
        <v>310</v>
      </c>
      <c r="R149" s="1">
        <f>VLOOKUP(O149,'P.ti 3R'!A:B,2,FALSE)</f>
        <v>210</v>
      </c>
      <c r="S149" s="1">
        <v>39</v>
      </c>
      <c r="T149">
        <f>VLOOKUP(S149,'P.ti CT'!A:B,2,FALSE)</f>
        <v>175</v>
      </c>
    </row>
    <row r="150" spans="1:20" x14ac:dyDescent="0.25">
      <c r="A150" t="str">
        <f t="shared" si="2"/>
        <v>PIRROGIUSEPPE33500</v>
      </c>
      <c r="B150" s="1">
        <v>149</v>
      </c>
      <c r="C150" s="1">
        <v>549</v>
      </c>
      <c r="D150" t="s">
        <v>512</v>
      </c>
      <c r="E150" t="s">
        <v>219</v>
      </c>
      <c r="F150" s="1" t="s">
        <v>10</v>
      </c>
      <c r="G150" s="8">
        <v>33500</v>
      </c>
      <c r="H150" s="1" t="s">
        <v>513</v>
      </c>
      <c r="I150" s="1" t="s">
        <v>164</v>
      </c>
      <c r="J150" s="1" t="s">
        <v>165</v>
      </c>
      <c r="K150">
        <v>0</v>
      </c>
      <c r="L150" t="s">
        <v>1110</v>
      </c>
      <c r="M150" s="2">
        <v>16.434000000000001</v>
      </c>
      <c r="N150" s="1" t="s">
        <v>37</v>
      </c>
      <c r="O150" s="1">
        <v>15</v>
      </c>
      <c r="P150" s="1">
        <v>48</v>
      </c>
      <c r="Q150" s="1">
        <f>VLOOKUP(O150,'P.ti CT'!A:B,2,FALSE)</f>
        <v>420</v>
      </c>
      <c r="R150" s="1">
        <f>VLOOKUP(O150,'P.ti 3R'!A:B,2,FALSE)</f>
        <v>320</v>
      </c>
      <c r="S150" s="1">
        <v>38</v>
      </c>
      <c r="T150">
        <f>VLOOKUP(S150,'P.ti CT'!A:B,2,FALSE)</f>
        <v>180</v>
      </c>
    </row>
    <row r="151" spans="1:20" x14ac:dyDescent="0.25">
      <c r="A151" t="str">
        <f t="shared" si="2"/>
        <v>MUGNAINIMICHELE31141</v>
      </c>
      <c r="B151" s="1">
        <v>150</v>
      </c>
      <c r="C151" s="1">
        <v>2129</v>
      </c>
      <c r="D151" t="s">
        <v>327</v>
      </c>
      <c r="E151" t="s">
        <v>154</v>
      </c>
      <c r="F151" s="1" t="s">
        <v>10</v>
      </c>
      <c r="G151" s="8">
        <v>31141</v>
      </c>
      <c r="H151" s="1">
        <v>229034806</v>
      </c>
      <c r="I151" s="1" t="s">
        <v>44</v>
      </c>
      <c r="J151" s="1" t="s">
        <v>170</v>
      </c>
      <c r="K151">
        <v>0</v>
      </c>
      <c r="L151" t="s">
        <v>1111</v>
      </c>
      <c r="M151" s="2">
        <v>16.431999999999999</v>
      </c>
      <c r="N151" s="1" t="s">
        <v>46</v>
      </c>
      <c r="O151" s="1">
        <v>18</v>
      </c>
      <c r="P151" s="1">
        <v>48</v>
      </c>
      <c r="Q151" s="1">
        <f>VLOOKUP(O151,'P.ti CT'!A:B,2,FALSE)</f>
        <v>360</v>
      </c>
      <c r="R151" s="1">
        <f>VLOOKUP(O151,'P.ti 3R'!A:B,2,FALSE)</f>
        <v>260</v>
      </c>
      <c r="S151" s="1">
        <v>37</v>
      </c>
      <c r="T151">
        <f>VLOOKUP(S151,'P.ti CT'!A:B,2,FALSE)</f>
        <v>185</v>
      </c>
    </row>
    <row r="152" spans="1:20" x14ac:dyDescent="0.25">
      <c r="A152" t="str">
        <f t="shared" si="2"/>
        <v>CAPPELLIGIACOMO30035</v>
      </c>
      <c r="B152" s="1">
        <v>151</v>
      </c>
      <c r="C152" s="1">
        <v>2150</v>
      </c>
      <c r="D152" t="s">
        <v>246</v>
      </c>
      <c r="E152" t="s">
        <v>58</v>
      </c>
      <c r="F152" s="1" t="s">
        <v>10</v>
      </c>
      <c r="G152" s="8">
        <v>30035</v>
      </c>
      <c r="H152" s="1" t="s">
        <v>479</v>
      </c>
      <c r="I152" s="1" t="s">
        <v>480</v>
      </c>
      <c r="J152" s="1" t="s">
        <v>481</v>
      </c>
      <c r="K152">
        <v>0</v>
      </c>
      <c r="L152" t="s">
        <v>1112</v>
      </c>
      <c r="M152" s="2">
        <v>16.431000000000001</v>
      </c>
      <c r="N152" s="1" t="s">
        <v>54</v>
      </c>
      <c r="O152" s="1">
        <v>22</v>
      </c>
      <c r="P152" s="1">
        <v>48</v>
      </c>
      <c r="Q152" s="1">
        <f>VLOOKUP(O152,'P.ti CT'!A:B,2,FALSE)</f>
        <v>300</v>
      </c>
      <c r="R152" s="1">
        <f>VLOOKUP(O152,'P.ti 3R'!A:B,2,FALSE)</f>
        <v>200</v>
      </c>
      <c r="S152" s="1">
        <v>36</v>
      </c>
      <c r="T152">
        <f>VLOOKUP(S152,'P.ti CT'!A:B,2,FALSE)</f>
        <v>190</v>
      </c>
    </row>
    <row r="153" spans="1:20" x14ac:dyDescent="0.25">
      <c r="A153" t="str">
        <f t="shared" si="2"/>
        <v>SCHIAROLIMARCO29335</v>
      </c>
      <c r="B153" s="1">
        <v>152</v>
      </c>
      <c r="C153" s="1">
        <v>460</v>
      </c>
      <c r="D153" t="s">
        <v>439</v>
      </c>
      <c r="E153" t="s">
        <v>35</v>
      </c>
      <c r="F153" s="1" t="s">
        <v>10</v>
      </c>
      <c r="G153" s="8">
        <v>29335</v>
      </c>
      <c r="H153" s="1" t="s">
        <v>440</v>
      </c>
      <c r="I153" s="1" t="s">
        <v>32</v>
      </c>
      <c r="J153" s="1" t="s">
        <v>33</v>
      </c>
      <c r="K153">
        <v>0</v>
      </c>
      <c r="L153" t="s">
        <v>1113</v>
      </c>
      <c r="M153" s="2">
        <v>16.43</v>
      </c>
      <c r="N153" s="1" t="s">
        <v>54</v>
      </c>
      <c r="O153" s="1">
        <v>23</v>
      </c>
      <c r="P153" s="1">
        <v>48</v>
      </c>
      <c r="Q153" s="1">
        <f>VLOOKUP(O153,'P.ti CT'!A:B,2,FALSE)</f>
        <v>290</v>
      </c>
      <c r="R153" s="1">
        <f>VLOOKUP(O153,'P.ti 3R'!A:B,2,FALSE)</f>
        <v>190</v>
      </c>
      <c r="S153" s="1">
        <v>35</v>
      </c>
      <c r="T153">
        <f>VLOOKUP(S153,'P.ti CT'!A:B,2,FALSE)</f>
        <v>195</v>
      </c>
    </row>
    <row r="154" spans="1:20" x14ac:dyDescent="0.25">
      <c r="A154" t="str">
        <f t="shared" si="2"/>
        <v>FARSETTIANDREA25872</v>
      </c>
      <c r="B154" s="1">
        <v>153</v>
      </c>
      <c r="C154" s="1">
        <v>2146</v>
      </c>
      <c r="D154" t="s">
        <v>460</v>
      </c>
      <c r="E154" t="s">
        <v>16</v>
      </c>
      <c r="F154" s="1" t="s">
        <v>10</v>
      </c>
      <c r="G154" s="8">
        <v>25872</v>
      </c>
      <c r="H154" s="1">
        <v>220763535</v>
      </c>
      <c r="I154" s="1" t="s">
        <v>461</v>
      </c>
      <c r="J154" s="1" t="s">
        <v>462</v>
      </c>
      <c r="K154">
        <v>0</v>
      </c>
      <c r="L154" t="s">
        <v>1114</v>
      </c>
      <c r="M154" s="2">
        <v>16.428000000000001</v>
      </c>
      <c r="N154" s="1" t="s">
        <v>136</v>
      </c>
      <c r="O154" s="1">
        <v>20</v>
      </c>
      <c r="P154" s="1">
        <v>48</v>
      </c>
      <c r="Q154" s="1">
        <f>VLOOKUP(O154,'P.ti CT'!A:B,2,FALSE)</f>
        <v>320</v>
      </c>
      <c r="R154" s="1">
        <f>VLOOKUP(O154,'P.ti 3R'!A:B,2,FALSE)</f>
        <v>220</v>
      </c>
      <c r="S154" s="1">
        <v>34</v>
      </c>
      <c r="T154">
        <f>VLOOKUP(S154,'P.ti CT'!A:B,2,FALSE)</f>
        <v>200</v>
      </c>
    </row>
    <row r="155" spans="1:20" x14ac:dyDescent="0.25">
      <c r="A155" t="str">
        <f t="shared" si="2"/>
        <v>CAMPIDELLISAURO23059</v>
      </c>
      <c r="B155" s="1">
        <v>154</v>
      </c>
      <c r="C155" s="1">
        <v>480</v>
      </c>
      <c r="D155" t="s">
        <v>1115</v>
      </c>
      <c r="E155" t="s">
        <v>207</v>
      </c>
      <c r="F155" s="1" t="s">
        <v>10</v>
      </c>
      <c r="G155" s="8">
        <v>23059</v>
      </c>
      <c r="H155" s="1">
        <v>220700868</v>
      </c>
      <c r="I155" s="1" t="s">
        <v>1116</v>
      </c>
      <c r="J155" s="1" t="s">
        <v>1117</v>
      </c>
      <c r="K155">
        <v>0</v>
      </c>
      <c r="L155" t="s">
        <v>1118</v>
      </c>
      <c r="M155" s="2">
        <v>16.404</v>
      </c>
      <c r="N155" s="1" t="s">
        <v>143</v>
      </c>
      <c r="O155" s="1">
        <v>10</v>
      </c>
      <c r="P155" s="1">
        <v>48</v>
      </c>
      <c r="Q155" s="1">
        <f>VLOOKUP(O155,'P.ti CT'!A:B,2,FALSE)</f>
        <v>520</v>
      </c>
      <c r="R155" s="1">
        <f>VLOOKUP(O155,'P.ti 3R'!A:B,2,FALSE)</f>
        <v>420</v>
      </c>
      <c r="S155" s="1">
        <v>33</v>
      </c>
      <c r="T155">
        <f>VLOOKUP(S155,'P.ti CT'!A:B,2,FALSE)</f>
        <v>205</v>
      </c>
    </row>
    <row r="156" spans="1:20" x14ac:dyDescent="0.25">
      <c r="A156" t="str">
        <f t="shared" si="2"/>
        <v>DEL PUGLIARICCARDO35618</v>
      </c>
      <c r="B156" s="1">
        <v>155</v>
      </c>
      <c r="C156" s="1">
        <v>2044</v>
      </c>
      <c r="D156" t="s">
        <v>427</v>
      </c>
      <c r="E156" t="s">
        <v>15</v>
      </c>
      <c r="F156" s="1" t="s">
        <v>10</v>
      </c>
      <c r="G156" s="8">
        <v>35618</v>
      </c>
      <c r="H156" s="1">
        <v>1011279</v>
      </c>
      <c r="I156" s="1" t="s">
        <v>428</v>
      </c>
      <c r="J156" s="1">
        <v>117472</v>
      </c>
      <c r="K156">
        <v>0</v>
      </c>
      <c r="L156" t="s">
        <v>1119</v>
      </c>
      <c r="M156" s="2">
        <v>16.381</v>
      </c>
      <c r="N156" s="1" t="s">
        <v>25</v>
      </c>
      <c r="O156" s="1">
        <v>30</v>
      </c>
      <c r="P156" s="1">
        <v>48</v>
      </c>
      <c r="Q156" s="1">
        <f>VLOOKUP(O156,'P.ti CT'!A:B,2,FALSE)</f>
        <v>220</v>
      </c>
      <c r="R156" s="1">
        <f>VLOOKUP(O156,'P.ti 3R'!A:B,2,FALSE)</f>
        <v>120</v>
      </c>
      <c r="S156" s="1">
        <v>32</v>
      </c>
      <c r="T156">
        <f>VLOOKUP(S156,'P.ti CT'!A:B,2,FALSE)</f>
        <v>210</v>
      </c>
    </row>
    <row r="157" spans="1:20" x14ac:dyDescent="0.25">
      <c r="A157" t="str">
        <f t="shared" si="2"/>
        <v>CEROFOLINIFILIPPO37723</v>
      </c>
      <c r="B157" s="1">
        <v>156</v>
      </c>
      <c r="C157" s="1">
        <v>585</v>
      </c>
      <c r="D157" t="s">
        <v>1120</v>
      </c>
      <c r="E157" t="s">
        <v>192</v>
      </c>
      <c r="F157" s="1" t="s">
        <v>10</v>
      </c>
      <c r="G157" s="8">
        <v>37723</v>
      </c>
      <c r="H157" s="1" t="s">
        <v>1121</v>
      </c>
      <c r="I157" s="1" t="s">
        <v>105</v>
      </c>
      <c r="J157" s="1" t="s">
        <v>106</v>
      </c>
      <c r="K157">
        <v>0</v>
      </c>
      <c r="L157" t="s">
        <v>1122</v>
      </c>
      <c r="M157" s="2">
        <v>16.373999999999999</v>
      </c>
      <c r="N157" s="1" t="s">
        <v>25</v>
      </c>
      <c r="O157" s="1">
        <v>31</v>
      </c>
      <c r="P157" s="1">
        <v>48</v>
      </c>
      <c r="Q157" s="1">
        <f>VLOOKUP(O157,'P.ti CT'!A:B,2,FALSE)</f>
        <v>215</v>
      </c>
      <c r="R157" s="1">
        <f>VLOOKUP(O157,'P.ti 3R'!A:B,2,FALSE)</f>
        <v>115</v>
      </c>
      <c r="S157" s="1">
        <v>31</v>
      </c>
      <c r="T157">
        <f>VLOOKUP(S157,'P.ti CT'!A:B,2,FALSE)</f>
        <v>215</v>
      </c>
    </row>
    <row r="158" spans="1:20" x14ac:dyDescent="0.25">
      <c r="A158" t="str">
        <f t="shared" si="2"/>
        <v>LAMIALESSIO30929</v>
      </c>
      <c r="B158" s="1">
        <v>157</v>
      </c>
      <c r="C158" s="1">
        <v>2262</v>
      </c>
      <c r="D158" t="s">
        <v>526</v>
      </c>
      <c r="E158" t="s">
        <v>109</v>
      </c>
      <c r="F158" s="1" t="s">
        <v>10</v>
      </c>
      <c r="G158" s="8">
        <v>30929</v>
      </c>
      <c r="H158" s="1">
        <v>220711578</v>
      </c>
      <c r="I158" s="1" t="s">
        <v>342</v>
      </c>
      <c r="J158" s="1" t="s">
        <v>343</v>
      </c>
      <c r="K158">
        <v>0</v>
      </c>
      <c r="L158" t="s">
        <v>1123</v>
      </c>
      <c r="M158" s="2">
        <v>16.366</v>
      </c>
      <c r="N158" s="1" t="s">
        <v>46</v>
      </c>
      <c r="O158" s="1">
        <v>19</v>
      </c>
      <c r="P158" s="1">
        <v>48</v>
      </c>
      <c r="Q158" s="1">
        <f>VLOOKUP(O158,'P.ti CT'!A:B,2,FALSE)</f>
        <v>340</v>
      </c>
      <c r="R158" s="1">
        <f>VLOOKUP(O158,'P.ti 3R'!A:B,2,FALSE)</f>
        <v>240</v>
      </c>
      <c r="S158" s="1">
        <v>30</v>
      </c>
      <c r="T158">
        <f>VLOOKUP(S158,'P.ti CT'!A:B,2,FALSE)</f>
        <v>220</v>
      </c>
    </row>
    <row r="159" spans="1:20" x14ac:dyDescent="0.25">
      <c r="A159" t="str">
        <f t="shared" si="2"/>
        <v>AVELLASIMONE28546</v>
      </c>
      <c r="B159" s="1">
        <v>158</v>
      </c>
      <c r="C159" s="1">
        <v>2210</v>
      </c>
      <c r="D159" t="s">
        <v>489</v>
      </c>
      <c r="E159" t="s">
        <v>59</v>
      </c>
      <c r="F159" s="1" t="s">
        <v>10</v>
      </c>
      <c r="G159" s="8">
        <v>28546</v>
      </c>
      <c r="H159" s="1">
        <v>220151011</v>
      </c>
      <c r="I159" s="1" t="s">
        <v>490</v>
      </c>
      <c r="J159" s="1" t="s">
        <v>491</v>
      </c>
      <c r="K159">
        <v>0</v>
      </c>
      <c r="L159" t="s">
        <v>1124</v>
      </c>
      <c r="M159" s="2">
        <v>16.364999999999998</v>
      </c>
      <c r="N159" s="1" t="s">
        <v>54</v>
      </c>
      <c r="O159" s="1">
        <v>24</v>
      </c>
      <c r="P159" s="1">
        <v>48</v>
      </c>
      <c r="Q159" s="1">
        <f>VLOOKUP(O159,'P.ti CT'!A:B,2,FALSE)</f>
        <v>280</v>
      </c>
      <c r="R159" s="1">
        <f>VLOOKUP(O159,'P.ti 3R'!A:B,2,FALSE)</f>
        <v>180</v>
      </c>
      <c r="S159" s="1">
        <v>29</v>
      </c>
      <c r="T159">
        <f>VLOOKUP(S159,'P.ti CT'!A:B,2,FALSE)</f>
        <v>230</v>
      </c>
    </row>
    <row r="160" spans="1:20" x14ac:dyDescent="0.25">
      <c r="A160" t="str">
        <f t="shared" si="2"/>
        <v>CORINALDESISIMONE28269</v>
      </c>
      <c r="B160" s="1">
        <v>159</v>
      </c>
      <c r="C160" s="1">
        <v>511</v>
      </c>
      <c r="D160" t="s">
        <v>844</v>
      </c>
      <c r="E160" t="s">
        <v>59</v>
      </c>
      <c r="F160" s="1" t="s">
        <v>10</v>
      </c>
      <c r="G160" s="8">
        <v>28269</v>
      </c>
      <c r="H160" s="1" t="s">
        <v>340</v>
      </c>
      <c r="I160" s="1" t="s">
        <v>217</v>
      </c>
      <c r="J160" s="1" t="s">
        <v>218</v>
      </c>
      <c r="K160">
        <v>0</v>
      </c>
      <c r="L160" t="s">
        <v>1125</v>
      </c>
      <c r="M160" s="2">
        <v>16.364999999999998</v>
      </c>
      <c r="N160" s="1" t="s">
        <v>115</v>
      </c>
      <c r="O160" s="1">
        <v>19</v>
      </c>
      <c r="P160" s="1">
        <v>48</v>
      </c>
      <c r="Q160" s="1">
        <f>VLOOKUP(O160,'P.ti CT'!A:B,2,FALSE)</f>
        <v>340</v>
      </c>
      <c r="R160" s="1">
        <f>VLOOKUP(O160,'P.ti 3R'!A:B,2,FALSE)</f>
        <v>240</v>
      </c>
      <c r="S160" s="1">
        <v>28</v>
      </c>
      <c r="T160">
        <f>VLOOKUP(S160,'P.ti CT'!A:B,2,FALSE)</f>
        <v>240</v>
      </c>
    </row>
    <row r="161" spans="1:20" x14ac:dyDescent="0.25">
      <c r="A161" t="str">
        <f t="shared" si="2"/>
        <v>PITAULUCCA28170</v>
      </c>
      <c r="B161" s="1">
        <v>160</v>
      </c>
      <c r="C161" s="1">
        <v>803</v>
      </c>
      <c r="D161" t="s">
        <v>853</v>
      </c>
      <c r="E161" t="s">
        <v>537</v>
      </c>
      <c r="F161" s="1" t="s">
        <v>10</v>
      </c>
      <c r="G161" s="8">
        <v>28170</v>
      </c>
      <c r="H161" s="1" t="s">
        <v>538</v>
      </c>
      <c r="I161" s="1" t="s">
        <v>539</v>
      </c>
      <c r="J161" s="1" t="s">
        <v>540</v>
      </c>
      <c r="K161">
        <v>0</v>
      </c>
      <c r="L161" t="s">
        <v>1126</v>
      </c>
      <c r="M161" s="2">
        <v>16.359000000000002</v>
      </c>
      <c r="N161" s="1" t="s">
        <v>115</v>
      </c>
      <c r="O161" s="1">
        <v>20</v>
      </c>
      <c r="P161" s="1">
        <v>48</v>
      </c>
      <c r="Q161" s="1">
        <f>VLOOKUP(O161,'P.ti CT'!A:B,2,FALSE)</f>
        <v>320</v>
      </c>
      <c r="R161" s="1">
        <f>VLOOKUP(O161,'P.ti 3R'!A:B,2,FALSE)</f>
        <v>220</v>
      </c>
      <c r="S161" s="1">
        <v>27</v>
      </c>
      <c r="T161">
        <f>VLOOKUP(S161,'P.ti CT'!A:B,2,FALSE)</f>
        <v>250</v>
      </c>
    </row>
    <row r="162" spans="1:20" x14ac:dyDescent="0.25">
      <c r="A162" t="str">
        <f t="shared" si="2"/>
        <v>BERTOZZIDAVIDE22696</v>
      </c>
      <c r="B162" s="1">
        <v>161</v>
      </c>
      <c r="C162" s="1">
        <v>114</v>
      </c>
      <c r="D162" t="s">
        <v>303</v>
      </c>
      <c r="E162" t="s">
        <v>39</v>
      </c>
      <c r="F162" s="1" t="s">
        <v>10</v>
      </c>
      <c r="G162" s="8">
        <v>22696</v>
      </c>
      <c r="H162" s="1" t="s">
        <v>304</v>
      </c>
      <c r="I162" s="1" t="s">
        <v>305</v>
      </c>
      <c r="J162" s="1" t="s">
        <v>306</v>
      </c>
      <c r="K162">
        <v>0</v>
      </c>
      <c r="L162" t="s">
        <v>1127</v>
      </c>
      <c r="M162" s="2">
        <v>16.358000000000001</v>
      </c>
      <c r="N162" s="1" t="s">
        <v>284</v>
      </c>
      <c r="O162" s="1">
        <v>3</v>
      </c>
      <c r="P162" s="1">
        <v>48</v>
      </c>
      <c r="Q162" s="1">
        <f>VLOOKUP(O162,'P.ti CT'!A:B,2,FALSE)</f>
        <v>750</v>
      </c>
      <c r="R162" s="1">
        <f>VLOOKUP(O162,'P.ti 3R'!A:B,2,FALSE)</f>
        <v>650</v>
      </c>
      <c r="S162" s="1">
        <v>26</v>
      </c>
      <c r="T162">
        <f>VLOOKUP(S162,'P.ti CT'!A:B,2,FALSE)</f>
        <v>260</v>
      </c>
    </row>
    <row r="163" spans="1:20" x14ac:dyDescent="0.25">
      <c r="A163" t="str">
        <f t="shared" si="2"/>
        <v>SASSOLINIDANIELE28364</v>
      </c>
      <c r="B163" s="1">
        <v>162</v>
      </c>
      <c r="C163" s="1">
        <v>811</v>
      </c>
      <c r="D163" t="s">
        <v>468</v>
      </c>
      <c r="E163" t="s">
        <v>67</v>
      </c>
      <c r="F163" s="1" t="s">
        <v>10</v>
      </c>
      <c r="G163" s="8">
        <v>28364</v>
      </c>
      <c r="H163" s="1" t="s">
        <v>469</v>
      </c>
      <c r="I163" s="1" t="s">
        <v>470</v>
      </c>
      <c r="J163" s="1" t="s">
        <v>471</v>
      </c>
      <c r="K163">
        <v>0</v>
      </c>
      <c r="L163" t="s">
        <v>1128</v>
      </c>
      <c r="M163" s="2">
        <v>16.353999999999999</v>
      </c>
      <c r="N163" s="1" t="s">
        <v>115</v>
      </c>
      <c r="O163" s="1">
        <v>21</v>
      </c>
      <c r="P163" s="1">
        <v>48</v>
      </c>
      <c r="Q163" s="1">
        <f>VLOOKUP(O163,'P.ti CT'!A:B,2,FALSE)</f>
        <v>310</v>
      </c>
      <c r="R163" s="1">
        <f>VLOOKUP(O163,'P.ti 3R'!A:B,2,FALSE)</f>
        <v>210</v>
      </c>
      <c r="S163" s="1">
        <v>25</v>
      </c>
      <c r="T163">
        <f>VLOOKUP(S163,'P.ti CT'!A:B,2,FALSE)</f>
        <v>270</v>
      </c>
    </row>
    <row r="164" spans="1:20" x14ac:dyDescent="0.25">
      <c r="A164" t="str">
        <f t="shared" si="2"/>
        <v>LARGHIMARCO35258</v>
      </c>
      <c r="B164" s="1">
        <v>163</v>
      </c>
      <c r="C164" s="1">
        <v>175</v>
      </c>
      <c r="D164" t="s">
        <v>103</v>
      </c>
      <c r="E164" t="s">
        <v>35</v>
      </c>
      <c r="F164" s="1" t="s">
        <v>10</v>
      </c>
      <c r="G164" s="8">
        <v>35258</v>
      </c>
      <c r="H164" s="1" t="s">
        <v>104</v>
      </c>
      <c r="I164" s="1" t="s">
        <v>105</v>
      </c>
      <c r="J164" s="1" t="s">
        <v>106</v>
      </c>
      <c r="K164">
        <v>0</v>
      </c>
      <c r="L164" t="s">
        <v>1129</v>
      </c>
      <c r="M164" s="2">
        <v>16.353000000000002</v>
      </c>
      <c r="N164" s="1" t="s">
        <v>25</v>
      </c>
      <c r="O164" s="1">
        <v>32</v>
      </c>
      <c r="P164" s="1">
        <v>48</v>
      </c>
      <c r="Q164" s="1">
        <f>VLOOKUP(O164,'P.ti CT'!A:B,2,FALSE)</f>
        <v>210</v>
      </c>
      <c r="R164" s="1">
        <f>VLOOKUP(O164,'P.ti 3R'!A:B,2,FALSE)</f>
        <v>110</v>
      </c>
      <c r="S164" s="1">
        <v>24</v>
      </c>
      <c r="T164">
        <f>VLOOKUP(S164,'P.ti CT'!A:B,2,FALSE)</f>
        <v>280</v>
      </c>
    </row>
    <row r="165" spans="1:20" x14ac:dyDescent="0.25">
      <c r="A165" t="str">
        <f t="shared" si="2"/>
        <v>GASPERONILEONARDO27615</v>
      </c>
      <c r="B165" s="1">
        <v>164</v>
      </c>
      <c r="C165" s="1">
        <v>383</v>
      </c>
      <c r="D165" t="s">
        <v>849</v>
      </c>
      <c r="E165" t="s">
        <v>223</v>
      </c>
      <c r="F165" s="1" t="s">
        <v>10</v>
      </c>
      <c r="G165" s="8">
        <v>27615</v>
      </c>
      <c r="H165" s="1">
        <v>1282</v>
      </c>
      <c r="I165" s="1" t="s">
        <v>451</v>
      </c>
      <c r="J165" s="1">
        <v>16</v>
      </c>
      <c r="K165">
        <v>0</v>
      </c>
      <c r="L165" t="s">
        <v>1130</v>
      </c>
      <c r="M165" s="2">
        <v>16.32</v>
      </c>
      <c r="N165" s="1" t="s">
        <v>115</v>
      </c>
      <c r="O165" s="1">
        <v>22</v>
      </c>
      <c r="P165" s="1">
        <v>48</v>
      </c>
      <c r="Q165" s="1">
        <f>VLOOKUP(O165,'P.ti CT'!A:B,2,FALSE)</f>
        <v>300</v>
      </c>
      <c r="R165" s="1">
        <f>VLOOKUP(O165,'P.ti 3R'!A:B,2,FALSE)</f>
        <v>200</v>
      </c>
      <c r="S165" s="1">
        <v>23</v>
      </c>
      <c r="T165">
        <f>VLOOKUP(S165,'P.ti CT'!A:B,2,FALSE)</f>
        <v>290</v>
      </c>
    </row>
    <row r="166" spans="1:20" x14ac:dyDescent="0.25">
      <c r="A166" t="str">
        <f t="shared" si="2"/>
        <v>PANDOLFILORENZO29280</v>
      </c>
      <c r="B166" s="1">
        <v>165</v>
      </c>
      <c r="C166" s="1">
        <v>362</v>
      </c>
      <c r="D166" t="s">
        <v>850</v>
      </c>
      <c r="E166" t="s">
        <v>21</v>
      </c>
      <c r="F166" s="1" t="s">
        <v>10</v>
      </c>
      <c r="G166" s="8">
        <v>29280</v>
      </c>
      <c r="H166" s="1">
        <v>220534548</v>
      </c>
      <c r="I166" s="1" t="s">
        <v>423</v>
      </c>
      <c r="J166" s="1" t="s">
        <v>424</v>
      </c>
      <c r="K166">
        <v>0</v>
      </c>
      <c r="L166" t="s">
        <v>1131</v>
      </c>
      <c r="M166" s="2">
        <v>16.297999999999998</v>
      </c>
      <c r="N166" s="1" t="s">
        <v>54</v>
      </c>
      <c r="O166" s="1">
        <v>25</v>
      </c>
      <c r="P166" s="1">
        <v>48</v>
      </c>
      <c r="Q166" s="1">
        <f>VLOOKUP(O166,'P.ti CT'!A:B,2,FALSE)</f>
        <v>270</v>
      </c>
      <c r="R166" s="1">
        <f>VLOOKUP(O166,'P.ti 3R'!A:B,2,FALSE)</f>
        <v>170</v>
      </c>
      <c r="S166" s="1">
        <v>22</v>
      </c>
      <c r="T166">
        <f>VLOOKUP(S166,'P.ti CT'!A:B,2,FALSE)</f>
        <v>300</v>
      </c>
    </row>
    <row r="167" spans="1:20" x14ac:dyDescent="0.25">
      <c r="A167" t="str">
        <f t="shared" si="2"/>
        <v>GIOVANNELLIIACOPO31311</v>
      </c>
      <c r="B167" s="1">
        <v>166</v>
      </c>
      <c r="C167" s="1">
        <v>2006</v>
      </c>
      <c r="D167" t="s">
        <v>431</v>
      </c>
      <c r="E167" t="s">
        <v>432</v>
      </c>
      <c r="F167" s="1" t="s">
        <v>10</v>
      </c>
      <c r="G167" s="8">
        <v>31311</v>
      </c>
      <c r="H167" s="1" t="s">
        <v>433</v>
      </c>
      <c r="I167" s="1" t="s">
        <v>141</v>
      </c>
      <c r="J167" s="1" t="s">
        <v>142</v>
      </c>
      <c r="K167">
        <v>0</v>
      </c>
      <c r="L167" t="s">
        <v>1132</v>
      </c>
      <c r="M167" s="2">
        <v>16.286999999999999</v>
      </c>
      <c r="N167" s="1" t="s">
        <v>46</v>
      </c>
      <c r="O167" s="1">
        <v>20</v>
      </c>
      <c r="P167" s="1">
        <v>48</v>
      </c>
      <c r="Q167" s="1">
        <f>VLOOKUP(O167,'P.ti CT'!A:B,2,FALSE)</f>
        <v>320</v>
      </c>
      <c r="R167" s="1">
        <f>VLOOKUP(O167,'P.ti 3R'!A:B,2,FALSE)</f>
        <v>220</v>
      </c>
      <c r="S167" s="1">
        <v>21</v>
      </c>
      <c r="T167">
        <f>VLOOKUP(S167,'P.ti CT'!A:B,2,FALSE)</f>
        <v>310</v>
      </c>
    </row>
    <row r="168" spans="1:20" x14ac:dyDescent="0.25">
      <c r="A168" t="str">
        <f t="shared" si="2"/>
        <v>MARTINIMATTEO32337</v>
      </c>
      <c r="B168" s="1">
        <v>167</v>
      </c>
      <c r="C168" s="1">
        <v>390</v>
      </c>
      <c r="D168" t="s">
        <v>393</v>
      </c>
      <c r="E168" t="s">
        <v>203</v>
      </c>
      <c r="F168" s="1" t="s">
        <v>10</v>
      </c>
      <c r="G168" s="8">
        <v>32337</v>
      </c>
      <c r="H168" s="1" t="s">
        <v>394</v>
      </c>
      <c r="I168" s="1" t="s">
        <v>323</v>
      </c>
      <c r="J168" s="1" t="s">
        <v>324</v>
      </c>
      <c r="K168">
        <v>0</v>
      </c>
      <c r="L168" t="s">
        <v>1133</v>
      </c>
      <c r="M168" s="2">
        <v>16.227</v>
      </c>
      <c r="N168" s="1" t="s">
        <v>37</v>
      </c>
      <c r="O168" s="1">
        <v>16</v>
      </c>
      <c r="P168" s="1">
        <v>48</v>
      </c>
      <c r="Q168" s="1">
        <f>VLOOKUP(O168,'P.ti CT'!A:B,2,FALSE)</f>
        <v>400</v>
      </c>
      <c r="R168" s="1">
        <f>VLOOKUP(O168,'P.ti 3R'!A:B,2,FALSE)</f>
        <v>300</v>
      </c>
      <c r="S168" s="1">
        <v>20</v>
      </c>
      <c r="T168">
        <f>VLOOKUP(S168,'P.ti CT'!A:B,2,FALSE)</f>
        <v>320</v>
      </c>
    </row>
    <row r="169" spans="1:20" x14ac:dyDescent="0.25">
      <c r="A169" t="str">
        <f t="shared" si="2"/>
        <v>PEDANAANDREA32055</v>
      </c>
      <c r="B169" s="1">
        <v>168</v>
      </c>
      <c r="C169" s="1">
        <v>575</v>
      </c>
      <c r="D169" t="s">
        <v>553</v>
      </c>
      <c r="E169" t="s">
        <v>16</v>
      </c>
      <c r="F169" s="1" t="s">
        <v>10</v>
      </c>
      <c r="G169" s="8">
        <v>32055</v>
      </c>
      <c r="H169" s="1" t="s">
        <v>554</v>
      </c>
      <c r="I169" s="1" t="s">
        <v>164</v>
      </c>
      <c r="J169" s="1" t="s">
        <v>165</v>
      </c>
      <c r="K169">
        <v>0</v>
      </c>
      <c r="L169" t="s">
        <v>1134</v>
      </c>
      <c r="M169" s="2">
        <v>16.221</v>
      </c>
      <c r="N169" s="1" t="s">
        <v>46</v>
      </c>
      <c r="O169" s="1">
        <v>21</v>
      </c>
      <c r="P169" s="1">
        <v>48</v>
      </c>
      <c r="Q169" s="1">
        <f>VLOOKUP(O169,'P.ti CT'!A:B,2,FALSE)</f>
        <v>310</v>
      </c>
      <c r="R169" s="1">
        <f>VLOOKUP(O169,'P.ti 3R'!A:B,2,FALSE)</f>
        <v>210</v>
      </c>
      <c r="S169" s="1">
        <v>19</v>
      </c>
      <c r="T169">
        <f>VLOOKUP(S169,'P.ti CT'!A:B,2,FALSE)</f>
        <v>340</v>
      </c>
    </row>
    <row r="170" spans="1:20" x14ac:dyDescent="0.25">
      <c r="A170" t="str">
        <f t="shared" si="2"/>
        <v>PAGLIARANIMARCO26686</v>
      </c>
      <c r="B170" s="1">
        <v>169</v>
      </c>
      <c r="C170" s="1">
        <v>333</v>
      </c>
      <c r="D170" t="s">
        <v>298</v>
      </c>
      <c r="E170" t="s">
        <v>35</v>
      </c>
      <c r="F170" s="1" t="s">
        <v>10</v>
      </c>
      <c r="G170" s="8">
        <v>26686</v>
      </c>
      <c r="H170" s="1">
        <v>7911320</v>
      </c>
      <c r="I170" s="1" t="s">
        <v>299</v>
      </c>
      <c r="J170" s="1" t="s">
        <v>300</v>
      </c>
      <c r="K170">
        <v>0</v>
      </c>
      <c r="L170" t="s">
        <v>1135</v>
      </c>
      <c r="M170" s="2">
        <v>16.204000000000001</v>
      </c>
      <c r="N170" s="1" t="s">
        <v>115</v>
      </c>
      <c r="O170" s="1">
        <v>23</v>
      </c>
      <c r="P170" s="1">
        <v>48</v>
      </c>
      <c r="Q170" s="1">
        <f>VLOOKUP(O170,'P.ti CT'!A:B,2,FALSE)</f>
        <v>290</v>
      </c>
      <c r="R170" s="1">
        <f>VLOOKUP(O170,'P.ti 3R'!A:B,2,FALSE)</f>
        <v>190</v>
      </c>
      <c r="S170" s="1">
        <v>18</v>
      </c>
      <c r="T170">
        <f>VLOOKUP(S170,'P.ti CT'!A:B,2,FALSE)</f>
        <v>360</v>
      </c>
    </row>
    <row r="171" spans="1:20" x14ac:dyDescent="0.25">
      <c r="A171" t="str">
        <f t="shared" si="2"/>
        <v>CECCHINIMARCO27428</v>
      </c>
      <c r="B171" s="1">
        <v>170</v>
      </c>
      <c r="C171" s="1">
        <v>2251</v>
      </c>
      <c r="D171" t="s">
        <v>429</v>
      </c>
      <c r="E171" t="s">
        <v>35</v>
      </c>
      <c r="F171" s="1" t="s">
        <v>10</v>
      </c>
      <c r="G171" s="8">
        <v>27428</v>
      </c>
      <c r="H171" s="1">
        <v>220641544</v>
      </c>
      <c r="I171" s="1" t="s">
        <v>418</v>
      </c>
      <c r="J171" s="1" t="s">
        <v>419</v>
      </c>
      <c r="K171">
        <v>0</v>
      </c>
      <c r="L171" t="s">
        <v>1136</v>
      </c>
      <c r="M171" s="2">
        <v>16.164999999999999</v>
      </c>
      <c r="N171" s="1" t="s">
        <v>115</v>
      </c>
      <c r="O171" s="1">
        <v>24</v>
      </c>
      <c r="P171" s="1">
        <v>48</v>
      </c>
      <c r="Q171" s="1">
        <f>VLOOKUP(O171,'P.ti CT'!A:B,2,FALSE)</f>
        <v>280</v>
      </c>
      <c r="R171" s="1">
        <f>VLOOKUP(O171,'P.ti 3R'!A:B,2,FALSE)</f>
        <v>180</v>
      </c>
      <c r="S171" s="1">
        <v>17</v>
      </c>
      <c r="T171">
        <f>VLOOKUP(S171,'P.ti CT'!A:B,2,FALSE)</f>
        <v>380</v>
      </c>
    </row>
    <row r="172" spans="1:20" x14ac:dyDescent="0.25">
      <c r="A172" t="str">
        <f t="shared" si="2"/>
        <v>BERARDIVITTORIO32478</v>
      </c>
      <c r="B172" s="1">
        <v>171</v>
      </c>
      <c r="C172" s="1">
        <v>557</v>
      </c>
      <c r="D172" t="s">
        <v>629</v>
      </c>
      <c r="E172" t="s">
        <v>799</v>
      </c>
      <c r="F172" s="1" t="s">
        <v>10</v>
      </c>
      <c r="G172" s="8">
        <v>32478</v>
      </c>
      <c r="H172" s="1" t="s">
        <v>1137</v>
      </c>
      <c r="I172" s="1" t="s">
        <v>116</v>
      </c>
      <c r="J172" s="1" t="s">
        <v>117</v>
      </c>
      <c r="K172">
        <v>0</v>
      </c>
      <c r="L172" t="s">
        <v>1138</v>
      </c>
      <c r="M172" s="2">
        <v>16.122</v>
      </c>
      <c r="N172" s="1" t="s">
        <v>37</v>
      </c>
      <c r="O172" s="1">
        <v>17</v>
      </c>
      <c r="P172" s="1">
        <v>48</v>
      </c>
      <c r="Q172" s="1">
        <f>VLOOKUP(O172,'P.ti CT'!A:B,2,FALSE)</f>
        <v>380</v>
      </c>
      <c r="R172" s="1">
        <f>VLOOKUP(O172,'P.ti 3R'!A:B,2,FALSE)</f>
        <v>280</v>
      </c>
      <c r="S172" s="1">
        <v>16</v>
      </c>
      <c r="T172">
        <f>VLOOKUP(S172,'P.ti CT'!A:B,2,FALSE)</f>
        <v>400</v>
      </c>
    </row>
    <row r="173" spans="1:20" x14ac:dyDescent="0.25">
      <c r="A173" t="str">
        <f t="shared" si="2"/>
        <v>CURLOFABRIZIO32663</v>
      </c>
      <c r="B173" s="1">
        <v>172</v>
      </c>
      <c r="C173" s="1">
        <v>562</v>
      </c>
      <c r="D173" t="s">
        <v>1139</v>
      </c>
      <c r="E173" t="s">
        <v>459</v>
      </c>
      <c r="F173" s="1" t="s">
        <v>10</v>
      </c>
      <c r="G173" s="8">
        <v>32663</v>
      </c>
      <c r="H173" s="1" t="s">
        <v>1140</v>
      </c>
      <c r="I173" s="1" t="s">
        <v>305</v>
      </c>
      <c r="J173" s="1" t="s">
        <v>306</v>
      </c>
      <c r="K173">
        <v>0</v>
      </c>
      <c r="L173" t="s">
        <v>1141</v>
      </c>
      <c r="M173" s="2">
        <v>16.077999999999999</v>
      </c>
      <c r="N173" s="1" t="s">
        <v>37</v>
      </c>
      <c r="O173" s="1">
        <v>18</v>
      </c>
      <c r="P173" s="1">
        <v>48</v>
      </c>
      <c r="Q173" s="1">
        <f>VLOOKUP(O173,'P.ti CT'!A:B,2,FALSE)</f>
        <v>360</v>
      </c>
      <c r="R173" s="1">
        <f>VLOOKUP(O173,'P.ti 3R'!A:B,2,FALSE)</f>
        <v>260</v>
      </c>
      <c r="S173" s="1">
        <v>15</v>
      </c>
      <c r="T173">
        <f>VLOOKUP(S173,'P.ti CT'!A:B,2,FALSE)</f>
        <v>420</v>
      </c>
    </row>
    <row r="174" spans="1:20" x14ac:dyDescent="0.25">
      <c r="A174" t="str">
        <f t="shared" si="2"/>
        <v>SARACCAELIA38376</v>
      </c>
      <c r="B174" s="1">
        <v>173</v>
      </c>
      <c r="C174" s="1">
        <v>66</v>
      </c>
      <c r="D174" t="s">
        <v>1142</v>
      </c>
      <c r="E174" t="s">
        <v>184</v>
      </c>
      <c r="F174" s="1" t="s">
        <v>10</v>
      </c>
      <c r="G174" s="8">
        <v>38376</v>
      </c>
      <c r="H174" s="1" t="s">
        <v>1143</v>
      </c>
      <c r="I174" s="1" t="s">
        <v>164</v>
      </c>
      <c r="J174" s="1" t="s">
        <v>165</v>
      </c>
      <c r="K174">
        <v>0</v>
      </c>
      <c r="L174" t="s">
        <v>1144</v>
      </c>
      <c r="M174" s="2">
        <v>16.065000000000001</v>
      </c>
      <c r="N174" s="1" t="s">
        <v>177</v>
      </c>
      <c r="O174" s="1">
        <v>5</v>
      </c>
      <c r="P174" s="1">
        <v>48</v>
      </c>
      <c r="Q174" s="1">
        <f>VLOOKUP(O174,'P.ti CT'!A:B,2,FALSE)</f>
        <v>670</v>
      </c>
      <c r="R174" s="1">
        <f>VLOOKUP(O174,'P.ti 3R'!A:B,2,FALSE)</f>
        <v>570</v>
      </c>
      <c r="S174" s="1">
        <v>14</v>
      </c>
      <c r="T174">
        <f>VLOOKUP(S174,'P.ti CT'!A:B,2,FALSE)</f>
        <v>440</v>
      </c>
    </row>
    <row r="175" spans="1:20" x14ac:dyDescent="0.25">
      <c r="A175" t="str">
        <f t="shared" si="2"/>
        <v>MURATORIGIAMPAOLO24534</v>
      </c>
      <c r="B175" s="1">
        <v>174</v>
      </c>
      <c r="C175" s="1">
        <v>147</v>
      </c>
      <c r="D175" t="s">
        <v>360</v>
      </c>
      <c r="E175" t="s">
        <v>361</v>
      </c>
      <c r="F175" s="1" t="s">
        <v>10</v>
      </c>
      <c r="G175" s="8">
        <v>24534</v>
      </c>
      <c r="H175" s="1">
        <v>220666806</v>
      </c>
      <c r="I175" s="1" t="s">
        <v>362</v>
      </c>
      <c r="J175" s="1" t="s">
        <v>363</v>
      </c>
      <c r="K175">
        <v>0</v>
      </c>
      <c r="L175" t="s">
        <v>1145</v>
      </c>
      <c r="M175" s="2">
        <v>16.062000000000001</v>
      </c>
      <c r="N175" s="1" t="s">
        <v>143</v>
      </c>
      <c r="O175" s="1">
        <v>11</v>
      </c>
      <c r="P175" s="1">
        <v>48</v>
      </c>
      <c r="Q175" s="1">
        <f>VLOOKUP(O175,'P.ti CT'!A:B,2,FALSE)</f>
        <v>500</v>
      </c>
      <c r="R175" s="1">
        <f>VLOOKUP(O175,'P.ti 3R'!A:B,2,FALSE)</f>
        <v>400</v>
      </c>
      <c r="S175" s="1">
        <v>13</v>
      </c>
      <c r="T175">
        <f>VLOOKUP(S175,'P.ti CT'!A:B,2,FALSE)</f>
        <v>460</v>
      </c>
    </row>
    <row r="176" spans="1:20" x14ac:dyDescent="0.25">
      <c r="A176" t="str">
        <f t="shared" si="2"/>
        <v>COPPIANDREA28773</v>
      </c>
      <c r="B176" s="1">
        <v>175</v>
      </c>
      <c r="C176" s="1">
        <v>832</v>
      </c>
      <c r="D176" t="s">
        <v>714</v>
      </c>
      <c r="E176" t="s">
        <v>16</v>
      </c>
      <c r="F176" s="1" t="s">
        <v>10</v>
      </c>
      <c r="G176" s="8">
        <v>28773</v>
      </c>
      <c r="H176" s="1">
        <v>220737640</v>
      </c>
      <c r="I176" s="1" t="s">
        <v>1146</v>
      </c>
      <c r="J176" s="1" t="s">
        <v>1147</v>
      </c>
      <c r="K176">
        <v>0</v>
      </c>
      <c r="L176" t="s">
        <v>1148</v>
      </c>
      <c r="M176" s="2">
        <v>16.062000000000001</v>
      </c>
      <c r="N176" s="1" t="s">
        <v>54</v>
      </c>
      <c r="O176" s="1">
        <v>26</v>
      </c>
      <c r="P176" s="1">
        <v>48</v>
      </c>
      <c r="Q176" s="1">
        <f>VLOOKUP(O176,'P.ti CT'!A:B,2,FALSE)</f>
        <v>260</v>
      </c>
      <c r="R176" s="1">
        <f>VLOOKUP(O176,'P.ti 3R'!A:B,2,FALSE)</f>
        <v>160</v>
      </c>
      <c r="S176" s="1">
        <v>12</v>
      </c>
      <c r="T176">
        <f>VLOOKUP(S176,'P.ti CT'!A:B,2,FALSE)</f>
        <v>480</v>
      </c>
    </row>
    <row r="177" spans="1:20" x14ac:dyDescent="0.25">
      <c r="A177" t="str">
        <f t="shared" si="2"/>
        <v>BERRETTIANDREA30932</v>
      </c>
      <c r="B177" s="1">
        <v>176</v>
      </c>
      <c r="C177" s="1">
        <v>827</v>
      </c>
      <c r="D177" t="s">
        <v>1149</v>
      </c>
      <c r="E177" t="s">
        <v>16</v>
      </c>
      <c r="F177" s="1" t="s">
        <v>10</v>
      </c>
      <c r="G177" s="8">
        <v>30932</v>
      </c>
      <c r="H177" s="1" t="s">
        <v>1150</v>
      </c>
      <c r="I177" s="1" t="s">
        <v>444</v>
      </c>
      <c r="J177" s="1" t="s">
        <v>445</v>
      </c>
      <c r="K177">
        <v>0</v>
      </c>
      <c r="L177" t="s">
        <v>1151</v>
      </c>
      <c r="M177" s="2">
        <v>16.047000000000001</v>
      </c>
      <c r="N177" s="1" t="s">
        <v>46</v>
      </c>
      <c r="O177" s="1">
        <v>22</v>
      </c>
      <c r="P177" s="1">
        <v>48</v>
      </c>
      <c r="Q177" s="1">
        <f>VLOOKUP(O177,'P.ti CT'!A:B,2,FALSE)</f>
        <v>300</v>
      </c>
      <c r="R177" s="1">
        <f>VLOOKUP(O177,'P.ti 3R'!A:B,2,FALSE)</f>
        <v>200</v>
      </c>
      <c r="S177" s="1">
        <v>11</v>
      </c>
      <c r="T177">
        <f>VLOOKUP(S177,'P.ti CT'!A:B,2,FALSE)</f>
        <v>500</v>
      </c>
    </row>
    <row r="178" spans="1:20" x14ac:dyDescent="0.25">
      <c r="A178" t="str">
        <f t="shared" si="2"/>
        <v>CHIARINIFRANCESCO28802</v>
      </c>
      <c r="B178" s="1">
        <v>177</v>
      </c>
      <c r="C178" s="1">
        <v>179</v>
      </c>
      <c r="D178" t="s">
        <v>14</v>
      </c>
      <c r="E178" t="s">
        <v>11</v>
      </c>
      <c r="F178" s="1" t="s">
        <v>10</v>
      </c>
      <c r="G178" s="8">
        <v>28802</v>
      </c>
      <c r="H178" s="1">
        <v>220646614</v>
      </c>
      <c r="I178" s="1" t="s">
        <v>370</v>
      </c>
      <c r="J178" s="1" t="s">
        <v>371</v>
      </c>
      <c r="K178">
        <v>0</v>
      </c>
      <c r="L178" t="s">
        <v>1152</v>
      </c>
      <c r="M178" s="2">
        <v>15.992000000000001</v>
      </c>
      <c r="N178" s="1" t="s">
        <v>54</v>
      </c>
      <c r="O178" s="1">
        <v>27</v>
      </c>
      <c r="P178" s="1">
        <v>48</v>
      </c>
      <c r="Q178" s="1">
        <f>VLOOKUP(O178,'P.ti CT'!A:B,2,FALSE)</f>
        <v>250</v>
      </c>
      <c r="R178" s="1">
        <f>VLOOKUP(O178,'P.ti 3R'!A:B,2,FALSE)</f>
        <v>150</v>
      </c>
      <c r="S178" s="1">
        <v>10</v>
      </c>
      <c r="T178">
        <f>VLOOKUP(S178,'P.ti CT'!A:B,2,FALSE)</f>
        <v>520</v>
      </c>
    </row>
    <row r="179" spans="1:20" x14ac:dyDescent="0.25">
      <c r="A179" t="str">
        <f t="shared" si="2"/>
        <v>MARTINIGIANCARLO31319</v>
      </c>
      <c r="B179" s="1">
        <v>178</v>
      </c>
      <c r="C179" s="1">
        <v>2120</v>
      </c>
      <c r="D179" t="s">
        <v>393</v>
      </c>
      <c r="E179" t="s">
        <v>547</v>
      </c>
      <c r="F179" s="1" t="s">
        <v>10</v>
      </c>
      <c r="G179" s="8">
        <v>31319</v>
      </c>
      <c r="H179" s="1" t="s">
        <v>548</v>
      </c>
      <c r="I179" s="1" t="s">
        <v>549</v>
      </c>
      <c r="J179" s="1" t="s">
        <v>550</v>
      </c>
      <c r="K179">
        <v>0</v>
      </c>
      <c r="L179" t="s">
        <v>1153</v>
      </c>
      <c r="M179" s="2">
        <v>15.984999999999999</v>
      </c>
      <c r="N179" s="1" t="s">
        <v>46</v>
      </c>
      <c r="O179" s="1">
        <v>23</v>
      </c>
      <c r="P179" s="1">
        <v>48</v>
      </c>
      <c r="Q179" s="1">
        <f>VLOOKUP(O179,'P.ti CT'!A:B,2,FALSE)</f>
        <v>290</v>
      </c>
      <c r="R179" s="1">
        <f>VLOOKUP(O179,'P.ti 3R'!A:B,2,FALSE)</f>
        <v>190</v>
      </c>
      <c r="S179" s="1">
        <v>9</v>
      </c>
      <c r="T179">
        <f>VLOOKUP(S179,'P.ti CT'!A:B,2,FALSE)</f>
        <v>550</v>
      </c>
    </row>
    <row r="180" spans="1:20" x14ac:dyDescent="0.25">
      <c r="A180" t="str">
        <f t="shared" si="2"/>
        <v>BUZZETTIANDREA24389</v>
      </c>
      <c r="B180" s="1">
        <v>179</v>
      </c>
      <c r="C180" s="1">
        <v>2036</v>
      </c>
      <c r="D180" t="s">
        <v>888</v>
      </c>
      <c r="E180" t="s">
        <v>16</v>
      </c>
      <c r="F180" s="1" t="s">
        <v>10</v>
      </c>
      <c r="G180" s="8">
        <v>24389</v>
      </c>
      <c r="H180" s="1">
        <v>220141791</v>
      </c>
      <c r="I180" s="1" t="s">
        <v>44</v>
      </c>
      <c r="J180" s="1" t="s">
        <v>170</v>
      </c>
      <c r="K180">
        <v>0</v>
      </c>
      <c r="L180" t="s">
        <v>1154</v>
      </c>
      <c r="M180" s="2">
        <v>15.981</v>
      </c>
      <c r="N180" s="1" t="s">
        <v>143</v>
      </c>
      <c r="O180" s="1">
        <v>12</v>
      </c>
      <c r="P180" s="1">
        <v>48</v>
      </c>
      <c r="Q180" s="1">
        <f>VLOOKUP(O180,'P.ti CT'!A:B,2,FALSE)</f>
        <v>480</v>
      </c>
      <c r="R180" s="1">
        <f>VLOOKUP(O180,'P.ti 3R'!A:B,2,FALSE)</f>
        <v>380</v>
      </c>
      <c r="S180" s="1">
        <v>8</v>
      </c>
      <c r="T180">
        <f>VLOOKUP(S180,'P.ti CT'!A:B,2,FALSE)</f>
        <v>580</v>
      </c>
    </row>
    <row r="181" spans="1:20" x14ac:dyDescent="0.25">
      <c r="A181" t="str">
        <f t="shared" si="2"/>
        <v>LIPPICRISTIANA26374</v>
      </c>
      <c r="B181" s="1">
        <v>180</v>
      </c>
      <c r="C181" s="1">
        <v>23</v>
      </c>
      <c r="D181" t="s">
        <v>454</v>
      </c>
      <c r="E181" t="s">
        <v>455</v>
      </c>
      <c r="F181" s="1" t="s">
        <v>291</v>
      </c>
      <c r="G181" s="8">
        <v>26374</v>
      </c>
      <c r="H181" s="1" t="s">
        <v>456</v>
      </c>
      <c r="I181" s="1" t="s">
        <v>49</v>
      </c>
      <c r="J181" s="1" t="s">
        <v>50</v>
      </c>
      <c r="K181">
        <v>0</v>
      </c>
      <c r="L181" t="s">
        <v>1155</v>
      </c>
      <c r="M181" s="2">
        <v>15.974</v>
      </c>
      <c r="N181" s="1" t="s">
        <v>292</v>
      </c>
      <c r="O181" s="1">
        <v>1</v>
      </c>
      <c r="P181" s="1">
        <v>48</v>
      </c>
      <c r="Q181" s="1">
        <f>VLOOKUP(O181,'P.ti CT'!A:B,2,FALSE)</f>
        <v>900</v>
      </c>
      <c r="R181" s="1">
        <f>VLOOKUP(O181,'P.ti 3R'!A:B,2,FALSE)</f>
        <v>800</v>
      </c>
      <c r="S181" s="1">
        <v>7</v>
      </c>
      <c r="T181">
        <f>VLOOKUP(S181,'P.ti CT'!A:B,2,FALSE)</f>
        <v>610</v>
      </c>
    </row>
    <row r="182" spans="1:20" x14ac:dyDescent="0.25">
      <c r="A182" t="str">
        <f t="shared" si="2"/>
        <v>SECCISIMONE24298</v>
      </c>
      <c r="B182" s="1">
        <v>181</v>
      </c>
      <c r="C182" s="1">
        <v>2172</v>
      </c>
      <c r="D182" t="s">
        <v>344</v>
      </c>
      <c r="E182" t="s">
        <v>59</v>
      </c>
      <c r="F182" s="1" t="s">
        <v>10</v>
      </c>
      <c r="G182" s="8">
        <v>24298</v>
      </c>
      <c r="H182" s="1" t="s">
        <v>345</v>
      </c>
      <c r="I182" s="1" t="s">
        <v>49</v>
      </c>
      <c r="J182" s="1" t="s">
        <v>50</v>
      </c>
      <c r="K182">
        <v>0</v>
      </c>
      <c r="L182" t="s">
        <v>1156</v>
      </c>
      <c r="M182" s="2">
        <v>15.973000000000001</v>
      </c>
      <c r="N182" s="1" t="s">
        <v>143</v>
      </c>
      <c r="O182" s="1">
        <v>13</v>
      </c>
      <c r="P182" s="1">
        <v>48</v>
      </c>
      <c r="Q182" s="1">
        <f>VLOOKUP(O182,'P.ti CT'!A:B,2,FALSE)</f>
        <v>460</v>
      </c>
      <c r="R182" s="1">
        <f>VLOOKUP(O182,'P.ti 3R'!A:B,2,FALSE)</f>
        <v>360</v>
      </c>
      <c r="S182" s="1">
        <v>6</v>
      </c>
      <c r="T182">
        <f>VLOOKUP(S182,'P.ti CT'!A:B,2,FALSE)</f>
        <v>640</v>
      </c>
    </row>
    <row r="183" spans="1:20" x14ac:dyDescent="0.25">
      <c r="A183" t="str">
        <f t="shared" si="2"/>
        <v>VIERISIMONE34352</v>
      </c>
      <c r="B183" s="1">
        <v>182</v>
      </c>
      <c r="C183" s="1">
        <v>2113</v>
      </c>
      <c r="D183" t="s">
        <v>520</v>
      </c>
      <c r="E183" t="s">
        <v>59</v>
      </c>
      <c r="F183" s="1" t="s">
        <v>10</v>
      </c>
      <c r="G183" s="8">
        <v>34352</v>
      </c>
      <c r="H183" s="1" t="s">
        <v>521</v>
      </c>
      <c r="I183" s="1" t="s">
        <v>487</v>
      </c>
      <c r="J183" s="1" t="s">
        <v>488</v>
      </c>
      <c r="K183">
        <v>0</v>
      </c>
      <c r="L183" t="s">
        <v>1157</v>
      </c>
      <c r="M183" s="2">
        <v>15.973000000000001</v>
      </c>
      <c r="N183" s="1" t="s">
        <v>25</v>
      </c>
      <c r="O183" s="1">
        <v>33</v>
      </c>
      <c r="P183" s="1">
        <v>48</v>
      </c>
      <c r="Q183" s="1">
        <f>VLOOKUP(O183,'P.ti CT'!A:B,2,FALSE)</f>
        <v>205</v>
      </c>
      <c r="R183" s="1">
        <f>VLOOKUP(O183,'P.ti 3R'!A:B,2,FALSE)</f>
        <v>105</v>
      </c>
      <c r="S183" s="1">
        <v>5</v>
      </c>
      <c r="T183">
        <f>VLOOKUP(S183,'P.ti CT'!A:B,2,FALSE)</f>
        <v>670</v>
      </c>
    </row>
    <row r="184" spans="1:20" x14ac:dyDescent="0.25">
      <c r="A184" t="str">
        <f t="shared" si="2"/>
        <v>ALBIANIALESSANDRO31165</v>
      </c>
      <c r="B184" s="1">
        <v>183</v>
      </c>
      <c r="C184" s="1">
        <v>2164</v>
      </c>
      <c r="D184" t="s">
        <v>577</v>
      </c>
      <c r="E184" t="s">
        <v>112</v>
      </c>
      <c r="F184" s="1" t="s">
        <v>10</v>
      </c>
      <c r="G184" s="8">
        <v>31165</v>
      </c>
      <c r="H184" s="1" t="s">
        <v>578</v>
      </c>
      <c r="I184" s="1" t="s">
        <v>49</v>
      </c>
      <c r="J184" s="1" t="s">
        <v>50</v>
      </c>
      <c r="K184">
        <v>0</v>
      </c>
      <c r="L184" t="s">
        <v>1158</v>
      </c>
      <c r="M184" s="2">
        <v>15.972</v>
      </c>
      <c r="N184" s="1" t="s">
        <v>46</v>
      </c>
      <c r="O184" s="1">
        <v>24</v>
      </c>
      <c r="P184" s="1">
        <v>48</v>
      </c>
      <c r="Q184" s="1">
        <f>VLOOKUP(O184,'P.ti CT'!A:B,2,FALSE)</f>
        <v>280</v>
      </c>
      <c r="R184" s="1">
        <f>VLOOKUP(O184,'P.ti 3R'!A:B,2,FALSE)</f>
        <v>180</v>
      </c>
      <c r="S184" s="1">
        <v>4</v>
      </c>
      <c r="T184">
        <f>VLOOKUP(S184,'P.ti CT'!A:B,2,FALSE)</f>
        <v>700</v>
      </c>
    </row>
    <row r="185" spans="1:20" x14ac:dyDescent="0.25">
      <c r="A185" t="str">
        <f t="shared" si="2"/>
        <v>PENNONESTEFANO25029</v>
      </c>
      <c r="B185" s="1">
        <v>184</v>
      </c>
      <c r="C185" s="1">
        <v>2294</v>
      </c>
      <c r="D185" t="s">
        <v>501</v>
      </c>
      <c r="E185" t="s">
        <v>91</v>
      </c>
      <c r="F185" s="1" t="s">
        <v>10</v>
      </c>
      <c r="G185" s="8">
        <v>25029</v>
      </c>
      <c r="H185" s="1">
        <v>220091263</v>
      </c>
      <c r="I185" s="1" t="s">
        <v>502</v>
      </c>
      <c r="J185" s="1" t="s">
        <v>503</v>
      </c>
      <c r="K185">
        <v>0</v>
      </c>
      <c r="L185" t="s">
        <v>1159</v>
      </c>
      <c r="M185" s="2">
        <v>15.97</v>
      </c>
      <c r="N185" s="1" t="s">
        <v>136</v>
      </c>
      <c r="O185" s="1">
        <v>21</v>
      </c>
      <c r="P185" s="1">
        <v>48</v>
      </c>
      <c r="Q185" s="1">
        <f>VLOOKUP(O185,'P.ti CT'!A:B,2,FALSE)</f>
        <v>310</v>
      </c>
      <c r="R185" s="1">
        <f>VLOOKUP(O185,'P.ti 3R'!A:B,2,FALSE)</f>
        <v>210</v>
      </c>
      <c r="S185" s="1">
        <v>3</v>
      </c>
      <c r="T185">
        <f>VLOOKUP(S185,'P.ti CT'!A:B,2,FALSE)</f>
        <v>750</v>
      </c>
    </row>
    <row r="186" spans="1:20" x14ac:dyDescent="0.25">
      <c r="A186" t="str">
        <f t="shared" si="2"/>
        <v>MOGAVEROFLAVIANO27419</v>
      </c>
      <c r="B186" s="1">
        <v>185</v>
      </c>
      <c r="C186" s="1">
        <v>8</v>
      </c>
      <c r="D186" t="s">
        <v>375</v>
      </c>
      <c r="E186" t="s">
        <v>376</v>
      </c>
      <c r="F186" s="1" t="s">
        <v>10</v>
      </c>
      <c r="G186" s="8">
        <v>27419</v>
      </c>
      <c r="H186" s="1" t="s">
        <v>377</v>
      </c>
      <c r="I186" s="1" t="s">
        <v>52</v>
      </c>
      <c r="J186" s="1" t="s">
        <v>53</v>
      </c>
      <c r="K186">
        <v>0</v>
      </c>
      <c r="L186" t="s">
        <v>1160</v>
      </c>
      <c r="M186" s="2">
        <v>15.968</v>
      </c>
      <c r="N186" s="1" t="s">
        <v>1528</v>
      </c>
      <c r="O186" s="1">
        <v>9</v>
      </c>
      <c r="P186" s="1">
        <v>48</v>
      </c>
      <c r="Q186" s="1">
        <f>VLOOKUP(O186,'P.ti CT'!A:B,2,FALSE)</f>
        <v>550</v>
      </c>
      <c r="R186" s="1">
        <f>VLOOKUP(O186,'P.ti 3R'!A:B,2,FALSE)</f>
        <v>450</v>
      </c>
      <c r="S186" s="1">
        <v>2</v>
      </c>
      <c r="T186">
        <f>VLOOKUP(S186,'P.ti CT'!A:B,2,FALSE)</f>
        <v>800</v>
      </c>
    </row>
    <row r="187" spans="1:20" x14ac:dyDescent="0.25">
      <c r="A187" t="str">
        <f t="shared" si="2"/>
        <v>MENGHETTIFABIO25523</v>
      </c>
      <c r="B187" s="1">
        <v>186</v>
      </c>
      <c r="C187" s="1">
        <v>143</v>
      </c>
      <c r="D187" t="s">
        <v>61</v>
      </c>
      <c r="E187" t="s">
        <v>155</v>
      </c>
      <c r="F187" s="1" t="s">
        <v>10</v>
      </c>
      <c r="G187" s="8">
        <v>25523</v>
      </c>
      <c r="H187" s="1">
        <v>220522407</v>
      </c>
      <c r="I187" s="1" t="s">
        <v>64</v>
      </c>
      <c r="J187" s="1" t="s">
        <v>302</v>
      </c>
      <c r="K187">
        <v>0</v>
      </c>
      <c r="L187" t="s">
        <v>1161</v>
      </c>
      <c r="M187" s="2">
        <v>15.964</v>
      </c>
      <c r="N187" s="1" t="s">
        <v>136</v>
      </c>
      <c r="O187" s="1">
        <v>22</v>
      </c>
      <c r="P187" s="1">
        <v>48</v>
      </c>
      <c r="Q187" s="1">
        <f>VLOOKUP(O187,'P.ti CT'!A:B,2,FALSE)</f>
        <v>300</v>
      </c>
      <c r="R187" s="1">
        <f>VLOOKUP(O187,'P.ti 3R'!A:B,2,FALSE)</f>
        <v>200</v>
      </c>
      <c r="S187" s="19">
        <v>1</v>
      </c>
      <c r="T187">
        <f>VLOOKUP(S187,'P.ti CT'!A:B,2,FALSE)</f>
        <v>900</v>
      </c>
    </row>
    <row r="188" spans="1:20" x14ac:dyDescent="0.25">
      <c r="A188" t="str">
        <f t="shared" si="2"/>
        <v>MELEALESSIO34943</v>
      </c>
      <c r="B188" s="1">
        <v>187</v>
      </c>
      <c r="C188" s="1">
        <v>2016</v>
      </c>
      <c r="D188" t="s">
        <v>857</v>
      </c>
      <c r="E188" t="s">
        <v>109</v>
      </c>
      <c r="F188" s="1" t="s">
        <v>10</v>
      </c>
      <c r="G188" s="8">
        <v>34943</v>
      </c>
      <c r="H188" s="1">
        <v>220095877</v>
      </c>
      <c r="I188" s="1" t="s">
        <v>528</v>
      </c>
      <c r="J188" s="1" t="s">
        <v>529</v>
      </c>
      <c r="K188">
        <v>0</v>
      </c>
      <c r="L188" t="s">
        <v>1162</v>
      </c>
      <c r="M188" s="2">
        <v>15.913</v>
      </c>
      <c r="N188" s="1" t="s">
        <v>25</v>
      </c>
      <c r="O188" s="1">
        <v>34</v>
      </c>
      <c r="P188" s="1">
        <v>48</v>
      </c>
      <c r="Q188" s="1">
        <f>VLOOKUP(O188,'P.ti CT'!A:B,2,FALSE)</f>
        <v>200</v>
      </c>
      <c r="R188" s="1">
        <f>VLOOKUP(O188,'P.ti 3R'!A:B,2,FALSE)</f>
        <v>100</v>
      </c>
      <c r="S188" s="1">
        <v>2</v>
      </c>
      <c r="T188">
        <f>VLOOKUP(S188,'P.ti CT'!A:B,2,FALSE)</f>
        <v>800</v>
      </c>
    </row>
    <row r="189" spans="1:20" x14ac:dyDescent="0.25">
      <c r="A189" t="str">
        <f t="shared" si="2"/>
        <v>NANNINIALESSANDRO34047</v>
      </c>
      <c r="B189" s="1">
        <v>188</v>
      </c>
      <c r="C189" s="1">
        <v>843</v>
      </c>
      <c r="D189" t="s">
        <v>1163</v>
      </c>
      <c r="E189" t="s">
        <v>112</v>
      </c>
      <c r="F189" s="1" t="s">
        <v>10</v>
      </c>
      <c r="G189" s="8">
        <v>34047</v>
      </c>
      <c r="H189" s="1">
        <v>229012552</v>
      </c>
      <c r="I189" s="1" t="s">
        <v>528</v>
      </c>
      <c r="J189" s="1" t="s">
        <v>529</v>
      </c>
      <c r="K189">
        <v>0</v>
      </c>
      <c r="L189" t="s">
        <v>1164</v>
      </c>
      <c r="M189" s="2">
        <v>15.913</v>
      </c>
      <c r="N189" s="1" t="s">
        <v>25</v>
      </c>
      <c r="O189" s="1">
        <v>35</v>
      </c>
      <c r="P189" s="1">
        <v>48</v>
      </c>
      <c r="Q189" s="1">
        <f>VLOOKUP(O189,'P.ti CT'!A:B,2,FALSE)</f>
        <v>195</v>
      </c>
      <c r="R189" s="1">
        <f>VLOOKUP(O189,'P.ti 3R'!A:B,2,FALSE)</f>
        <v>95</v>
      </c>
      <c r="S189" s="1">
        <v>3</v>
      </c>
      <c r="T189">
        <f>VLOOKUP(S189,'P.ti CT'!A:B,2,FALSE)</f>
        <v>750</v>
      </c>
    </row>
    <row r="190" spans="1:20" x14ac:dyDescent="0.25">
      <c r="A190" t="str">
        <f t="shared" si="2"/>
        <v>BARTOLOZZIMARCELLO20066</v>
      </c>
      <c r="B190" s="1">
        <v>189</v>
      </c>
      <c r="C190" s="1">
        <v>164</v>
      </c>
      <c r="D190" t="s">
        <v>883</v>
      </c>
      <c r="E190" t="s">
        <v>159</v>
      </c>
      <c r="F190" s="1" t="s">
        <v>10</v>
      </c>
      <c r="G190" s="8">
        <v>20066</v>
      </c>
      <c r="H190" s="1" t="s">
        <v>893</v>
      </c>
      <c r="I190" s="1" t="s">
        <v>12</v>
      </c>
      <c r="J190" s="1" t="s">
        <v>13</v>
      </c>
      <c r="K190">
        <v>0</v>
      </c>
      <c r="L190" t="s">
        <v>1165</v>
      </c>
      <c r="M190" s="2">
        <v>15.907</v>
      </c>
      <c r="N190" s="1" t="s">
        <v>494</v>
      </c>
      <c r="O190" s="1">
        <v>1</v>
      </c>
      <c r="P190" s="1">
        <v>48</v>
      </c>
      <c r="Q190" s="1">
        <f>VLOOKUP(O190,'P.ti CT'!A:B,2,FALSE)</f>
        <v>900</v>
      </c>
      <c r="R190" s="1">
        <f>VLOOKUP(O190,'P.ti 3R'!A:B,2,FALSE)</f>
        <v>800</v>
      </c>
      <c r="S190" s="1">
        <v>4</v>
      </c>
      <c r="T190">
        <f>VLOOKUP(S190,'P.ti CT'!A:B,2,FALSE)</f>
        <v>700</v>
      </c>
    </row>
    <row r="191" spans="1:20" x14ac:dyDescent="0.25">
      <c r="A191" t="str">
        <f t="shared" si="2"/>
        <v>MASSONIANDREA30156</v>
      </c>
      <c r="B191" s="1">
        <v>190</v>
      </c>
      <c r="C191" s="1">
        <v>2252</v>
      </c>
      <c r="D191" t="s">
        <v>801</v>
      </c>
      <c r="E191" t="s">
        <v>16</v>
      </c>
      <c r="F191" s="1" t="s">
        <v>10</v>
      </c>
      <c r="G191" s="8">
        <v>30156</v>
      </c>
      <c r="H191" s="1">
        <v>220592192</v>
      </c>
      <c r="I191" s="1" t="s">
        <v>802</v>
      </c>
      <c r="J191" s="1" t="s">
        <v>803</v>
      </c>
      <c r="K191">
        <v>0</v>
      </c>
      <c r="L191" t="s">
        <v>1166</v>
      </c>
      <c r="M191" s="2">
        <v>15.87</v>
      </c>
      <c r="N191" s="1" t="s">
        <v>54</v>
      </c>
      <c r="O191" s="1">
        <v>28</v>
      </c>
      <c r="P191" s="1">
        <v>48</v>
      </c>
      <c r="Q191" s="1">
        <f>VLOOKUP(O191,'P.ti CT'!A:B,2,FALSE)</f>
        <v>240</v>
      </c>
      <c r="R191" s="1">
        <f>VLOOKUP(O191,'P.ti 3R'!A:B,2,FALSE)</f>
        <v>140</v>
      </c>
      <c r="S191" s="1">
        <v>5</v>
      </c>
      <c r="T191">
        <f>VLOOKUP(S191,'P.ti CT'!A:B,2,FALSE)</f>
        <v>670</v>
      </c>
    </row>
    <row r="192" spans="1:20" x14ac:dyDescent="0.25">
      <c r="A192" t="str">
        <f t="shared" si="2"/>
        <v>CUCCARINIDIEGO31841</v>
      </c>
      <c r="B192" s="1">
        <v>191</v>
      </c>
      <c r="C192" s="1">
        <v>334</v>
      </c>
      <c r="D192" t="s">
        <v>889</v>
      </c>
      <c r="E192" t="s">
        <v>321</v>
      </c>
      <c r="F192" s="1" t="s">
        <v>10</v>
      </c>
      <c r="G192" s="8">
        <v>31841</v>
      </c>
      <c r="H192" s="1">
        <v>220382893</v>
      </c>
      <c r="I192" s="1" t="s">
        <v>605</v>
      </c>
      <c r="J192" s="1" t="s">
        <v>606</v>
      </c>
      <c r="K192">
        <v>0</v>
      </c>
      <c r="L192" t="s">
        <v>1167</v>
      </c>
      <c r="M192" s="2">
        <v>15.826000000000001</v>
      </c>
      <c r="N192" s="1" t="s">
        <v>46</v>
      </c>
      <c r="O192" s="1">
        <v>25</v>
      </c>
      <c r="P192" s="1">
        <v>48</v>
      </c>
      <c r="Q192" s="1">
        <f>VLOOKUP(O192,'P.ti CT'!A:B,2,FALSE)</f>
        <v>270</v>
      </c>
      <c r="R192" s="1">
        <f>VLOOKUP(O192,'P.ti 3R'!A:B,2,FALSE)</f>
        <v>170</v>
      </c>
      <c r="S192" s="1">
        <v>6</v>
      </c>
      <c r="T192">
        <f>VLOOKUP(S192,'P.ti CT'!A:B,2,FALSE)</f>
        <v>640</v>
      </c>
    </row>
    <row r="193" spans="1:20" x14ac:dyDescent="0.25">
      <c r="A193" t="str">
        <f t="shared" si="2"/>
        <v>MARINIMIRKO30467</v>
      </c>
      <c r="B193" s="1">
        <v>192</v>
      </c>
      <c r="C193" s="1">
        <v>2111</v>
      </c>
      <c r="D193" t="s">
        <v>485</v>
      </c>
      <c r="E193" t="s">
        <v>232</v>
      </c>
      <c r="F193" s="1" t="s">
        <v>10</v>
      </c>
      <c r="G193" s="8">
        <v>30467</v>
      </c>
      <c r="H193" s="1" t="s">
        <v>486</v>
      </c>
      <c r="I193" s="1" t="s">
        <v>487</v>
      </c>
      <c r="J193" s="1" t="s">
        <v>488</v>
      </c>
      <c r="K193">
        <v>0</v>
      </c>
      <c r="L193" t="s">
        <v>1168</v>
      </c>
      <c r="M193" s="2">
        <v>15.776999999999999</v>
      </c>
      <c r="N193" s="1" t="s">
        <v>46</v>
      </c>
      <c r="O193" s="1">
        <v>26</v>
      </c>
      <c r="P193" s="1">
        <v>48</v>
      </c>
      <c r="Q193" s="1">
        <f>VLOOKUP(O193,'P.ti CT'!A:B,2,FALSE)</f>
        <v>260</v>
      </c>
      <c r="R193" s="1">
        <f>VLOOKUP(O193,'P.ti 3R'!A:B,2,FALSE)</f>
        <v>160</v>
      </c>
      <c r="S193" s="1">
        <v>7</v>
      </c>
      <c r="T193">
        <f>VLOOKUP(S193,'P.ti CT'!A:B,2,FALSE)</f>
        <v>610</v>
      </c>
    </row>
    <row r="194" spans="1:20" x14ac:dyDescent="0.25">
      <c r="A194" t="str">
        <f t="shared" ref="A194:A257" si="3">CONCATENATE(D194,E194,G194)</f>
        <v>MARTINIDIEGO32098</v>
      </c>
      <c r="B194" s="1">
        <v>193</v>
      </c>
      <c r="C194" s="1">
        <v>353</v>
      </c>
      <c r="D194" t="s">
        <v>393</v>
      </c>
      <c r="E194" t="s">
        <v>321</v>
      </c>
      <c r="F194" s="1" t="s">
        <v>10</v>
      </c>
      <c r="G194" s="8">
        <v>32098</v>
      </c>
      <c r="H194" s="1" t="s">
        <v>663</v>
      </c>
      <c r="I194" s="1" t="s">
        <v>189</v>
      </c>
      <c r="J194" s="1" t="s">
        <v>190</v>
      </c>
      <c r="K194">
        <v>0</v>
      </c>
      <c r="L194" t="s">
        <v>1169</v>
      </c>
      <c r="M194" s="2">
        <v>15.769</v>
      </c>
      <c r="N194" s="1" t="s">
        <v>46</v>
      </c>
      <c r="O194" s="1">
        <v>27</v>
      </c>
      <c r="P194" s="1">
        <v>48</v>
      </c>
      <c r="Q194" s="1">
        <f>VLOOKUP(O194,'P.ti CT'!A:B,2,FALSE)</f>
        <v>250</v>
      </c>
      <c r="R194" s="1">
        <f>VLOOKUP(O194,'P.ti 3R'!A:B,2,FALSE)</f>
        <v>150</v>
      </c>
      <c r="S194" s="1">
        <v>8</v>
      </c>
      <c r="T194">
        <f>VLOOKUP(S194,'P.ti CT'!A:B,2,FALSE)</f>
        <v>580</v>
      </c>
    </row>
    <row r="195" spans="1:20" x14ac:dyDescent="0.25">
      <c r="A195" t="str">
        <f t="shared" si="3"/>
        <v>ATZENISAMUELE33496</v>
      </c>
      <c r="B195" s="1">
        <v>194</v>
      </c>
      <c r="C195" s="1">
        <v>805</v>
      </c>
      <c r="D195" t="s">
        <v>1170</v>
      </c>
      <c r="E195" t="s">
        <v>156</v>
      </c>
      <c r="F195" s="1" t="s">
        <v>10</v>
      </c>
      <c r="G195" s="8">
        <v>33496</v>
      </c>
      <c r="H195" s="1">
        <v>7952474</v>
      </c>
      <c r="I195" s="1" t="s">
        <v>1171</v>
      </c>
      <c r="J195" s="1" t="s">
        <v>1172</v>
      </c>
      <c r="K195">
        <v>0</v>
      </c>
      <c r="L195" t="s">
        <v>1173</v>
      </c>
      <c r="M195" s="2">
        <v>15.739000000000001</v>
      </c>
      <c r="N195" s="1" t="s">
        <v>37</v>
      </c>
      <c r="O195" s="1">
        <v>19</v>
      </c>
      <c r="P195" s="1">
        <v>48</v>
      </c>
      <c r="Q195" s="1">
        <f>VLOOKUP(O195,'P.ti CT'!A:B,2,FALSE)</f>
        <v>340</v>
      </c>
      <c r="R195" s="1">
        <f>VLOOKUP(O195,'P.ti 3R'!A:B,2,FALSE)</f>
        <v>240</v>
      </c>
      <c r="S195" s="1">
        <v>9</v>
      </c>
      <c r="T195">
        <f>VLOOKUP(S195,'P.ti CT'!A:B,2,FALSE)</f>
        <v>550</v>
      </c>
    </row>
    <row r="196" spans="1:20" x14ac:dyDescent="0.25">
      <c r="A196" t="str">
        <f t="shared" si="3"/>
        <v>MARGHERITINI MARCO 32553</v>
      </c>
      <c r="B196" s="1">
        <v>195</v>
      </c>
      <c r="C196" s="1">
        <v>831</v>
      </c>
      <c r="D196" t="s">
        <v>1174</v>
      </c>
      <c r="E196" t="s">
        <v>1175</v>
      </c>
      <c r="F196" s="1" t="s">
        <v>10</v>
      </c>
      <c r="G196" s="8">
        <v>32553</v>
      </c>
      <c r="H196" s="1">
        <v>8114601</v>
      </c>
      <c r="I196" s="1" t="s">
        <v>1171</v>
      </c>
      <c r="J196" s="1" t="s">
        <v>1172</v>
      </c>
      <c r="K196">
        <v>0</v>
      </c>
      <c r="L196" t="s">
        <v>1176</v>
      </c>
      <c r="M196" s="2">
        <v>15.737</v>
      </c>
      <c r="N196" s="1" t="s">
        <v>37</v>
      </c>
      <c r="O196" s="1">
        <v>20</v>
      </c>
      <c r="P196" s="1">
        <v>48</v>
      </c>
      <c r="Q196" s="1">
        <f>VLOOKUP(O196,'P.ti CT'!A:B,2,FALSE)</f>
        <v>320</v>
      </c>
      <c r="R196" s="1">
        <f>VLOOKUP(O196,'P.ti 3R'!A:B,2,FALSE)</f>
        <v>220</v>
      </c>
      <c r="S196" s="1">
        <v>10</v>
      </c>
      <c r="T196">
        <f>VLOOKUP(S196,'P.ti CT'!A:B,2,FALSE)</f>
        <v>520</v>
      </c>
    </row>
    <row r="197" spans="1:20" x14ac:dyDescent="0.25">
      <c r="A197" t="str">
        <f t="shared" si="3"/>
        <v>BETTINIFEDERICO28691</v>
      </c>
      <c r="B197" s="1">
        <v>196</v>
      </c>
      <c r="C197" s="1">
        <v>830</v>
      </c>
      <c r="D197" t="s">
        <v>1177</v>
      </c>
      <c r="E197" t="s">
        <v>93</v>
      </c>
      <c r="F197" s="1" t="s">
        <v>10</v>
      </c>
      <c r="G197" s="8">
        <v>28691</v>
      </c>
      <c r="H197" s="1" t="s">
        <v>1178</v>
      </c>
      <c r="I197" s="1" t="s">
        <v>1005</v>
      </c>
      <c r="J197" s="1" t="s">
        <v>1006</v>
      </c>
      <c r="K197">
        <v>0</v>
      </c>
      <c r="L197" t="s">
        <v>1179</v>
      </c>
      <c r="M197" s="2">
        <v>15.734999999999999</v>
      </c>
      <c r="N197" s="1" t="s">
        <v>54</v>
      </c>
      <c r="O197" s="1">
        <v>29</v>
      </c>
      <c r="P197" s="1">
        <v>48</v>
      </c>
      <c r="Q197" s="1">
        <f>VLOOKUP(O197,'P.ti CT'!A:B,2,FALSE)</f>
        <v>230</v>
      </c>
      <c r="R197" s="1">
        <f>VLOOKUP(O197,'P.ti 3R'!A:B,2,FALSE)</f>
        <v>130</v>
      </c>
      <c r="S197" s="1">
        <v>11</v>
      </c>
      <c r="T197">
        <f>VLOOKUP(S197,'P.ti CT'!A:B,2,FALSE)</f>
        <v>500</v>
      </c>
    </row>
    <row r="198" spans="1:20" x14ac:dyDescent="0.25">
      <c r="A198" t="str">
        <f t="shared" si="3"/>
        <v>BROVELLIVITTORIO36700</v>
      </c>
      <c r="B198" s="1">
        <v>197</v>
      </c>
      <c r="C198" s="1">
        <v>2268</v>
      </c>
      <c r="D198" t="s">
        <v>148</v>
      </c>
      <c r="E198" t="s">
        <v>799</v>
      </c>
      <c r="F198" s="1" t="s">
        <v>10</v>
      </c>
      <c r="G198" s="8">
        <v>36700</v>
      </c>
      <c r="H198" s="1" t="s">
        <v>800</v>
      </c>
      <c r="I198" s="1" t="s">
        <v>23</v>
      </c>
      <c r="J198" s="1" t="s">
        <v>24</v>
      </c>
      <c r="K198">
        <v>0</v>
      </c>
      <c r="L198" t="s">
        <v>1180</v>
      </c>
      <c r="M198" s="2">
        <v>15.73</v>
      </c>
      <c r="N198" s="1" t="s">
        <v>25</v>
      </c>
      <c r="O198" s="1">
        <v>36</v>
      </c>
      <c r="P198" s="1">
        <v>48</v>
      </c>
      <c r="Q198" s="1">
        <f>VLOOKUP(O198,'P.ti CT'!A:B,2,FALSE)</f>
        <v>190</v>
      </c>
      <c r="R198" s="1">
        <f>VLOOKUP(O198,'P.ti 3R'!A:B,2,FALSE)</f>
        <v>90</v>
      </c>
      <c r="S198" s="1">
        <v>12</v>
      </c>
      <c r="T198">
        <f>VLOOKUP(S198,'P.ti CT'!A:B,2,FALSE)</f>
        <v>480</v>
      </c>
    </row>
    <row r="199" spans="1:20" x14ac:dyDescent="0.25">
      <c r="A199" t="str">
        <f t="shared" si="3"/>
        <v>CENTANNIMICHELE29260</v>
      </c>
      <c r="B199" s="1">
        <v>198</v>
      </c>
      <c r="C199" s="1">
        <v>367</v>
      </c>
      <c r="D199" t="s">
        <v>623</v>
      </c>
      <c r="E199" t="s">
        <v>154</v>
      </c>
      <c r="F199" s="1" t="s">
        <v>10</v>
      </c>
      <c r="G199" s="8">
        <v>29260</v>
      </c>
      <c r="H199" s="1" t="s">
        <v>624</v>
      </c>
      <c r="I199" s="1" t="s">
        <v>437</v>
      </c>
      <c r="J199" s="1">
        <v>6200325</v>
      </c>
      <c r="K199">
        <v>0</v>
      </c>
      <c r="L199" t="s">
        <v>1181</v>
      </c>
      <c r="M199" s="2">
        <v>15.651999999999999</v>
      </c>
      <c r="N199" s="1" t="s">
        <v>54</v>
      </c>
      <c r="O199" s="1">
        <v>30</v>
      </c>
      <c r="P199" s="1">
        <v>48</v>
      </c>
      <c r="Q199" s="1">
        <f>VLOOKUP(O199,'P.ti CT'!A:B,2,FALSE)</f>
        <v>220</v>
      </c>
      <c r="R199" s="1">
        <f>VLOOKUP(O199,'P.ti 3R'!A:B,2,FALSE)</f>
        <v>120</v>
      </c>
      <c r="S199" s="1">
        <v>13</v>
      </c>
      <c r="T199">
        <f>VLOOKUP(S199,'P.ti CT'!A:B,2,FALSE)</f>
        <v>460</v>
      </c>
    </row>
    <row r="200" spans="1:20" x14ac:dyDescent="0.25">
      <c r="A200" t="str">
        <f t="shared" si="3"/>
        <v>FRANCIONIGIULIO32143</v>
      </c>
      <c r="B200" s="1">
        <v>199</v>
      </c>
      <c r="C200" s="1">
        <v>540</v>
      </c>
      <c r="D200" t="s">
        <v>495</v>
      </c>
      <c r="E200" t="s">
        <v>41</v>
      </c>
      <c r="F200" s="1" t="s">
        <v>10</v>
      </c>
      <c r="G200" s="8">
        <v>32143</v>
      </c>
      <c r="H200" s="1" t="s">
        <v>496</v>
      </c>
      <c r="I200" s="1" t="s">
        <v>164</v>
      </c>
      <c r="J200" s="1" t="s">
        <v>165</v>
      </c>
      <c r="K200">
        <v>0</v>
      </c>
      <c r="L200" t="s">
        <v>1182</v>
      </c>
      <c r="M200" s="2">
        <v>15.577</v>
      </c>
      <c r="N200" s="1" t="s">
        <v>37</v>
      </c>
      <c r="O200" s="1">
        <v>21</v>
      </c>
      <c r="P200" s="1">
        <v>48</v>
      </c>
      <c r="Q200" s="1">
        <f>VLOOKUP(O200,'P.ti CT'!A:B,2,FALSE)</f>
        <v>310</v>
      </c>
      <c r="R200" s="1">
        <f>VLOOKUP(O200,'P.ti 3R'!A:B,2,FALSE)</f>
        <v>210</v>
      </c>
      <c r="S200" s="1">
        <v>14</v>
      </c>
      <c r="T200">
        <f>VLOOKUP(S200,'P.ti CT'!A:B,2,FALSE)</f>
        <v>440</v>
      </c>
    </row>
    <row r="201" spans="1:20" x14ac:dyDescent="0.25">
      <c r="A201" t="str">
        <f t="shared" si="3"/>
        <v>BRUNETTIGIOVANNI23895</v>
      </c>
      <c r="B201" s="1">
        <v>200</v>
      </c>
      <c r="C201" s="1">
        <v>423</v>
      </c>
      <c r="D201" t="s">
        <v>1183</v>
      </c>
      <c r="E201" t="s">
        <v>719</v>
      </c>
      <c r="F201" s="1" t="s">
        <v>10</v>
      </c>
      <c r="G201" s="8">
        <v>23895</v>
      </c>
      <c r="H201" s="1" t="s">
        <v>1184</v>
      </c>
      <c r="I201" s="1" t="s">
        <v>405</v>
      </c>
      <c r="J201" s="1" t="s">
        <v>406</v>
      </c>
      <c r="K201">
        <v>0</v>
      </c>
      <c r="L201" t="s">
        <v>1185</v>
      </c>
      <c r="M201" s="2">
        <v>15.571999999999999</v>
      </c>
      <c r="N201" s="1" t="s">
        <v>143</v>
      </c>
      <c r="O201" s="1">
        <v>14</v>
      </c>
      <c r="P201" s="1">
        <v>48</v>
      </c>
      <c r="Q201" s="1">
        <f>VLOOKUP(O201,'P.ti CT'!A:B,2,FALSE)</f>
        <v>440</v>
      </c>
      <c r="R201" s="1">
        <f>VLOOKUP(O201,'P.ti 3R'!A:B,2,FALSE)</f>
        <v>340</v>
      </c>
      <c r="S201" s="1">
        <v>15</v>
      </c>
      <c r="T201">
        <f>VLOOKUP(S201,'P.ti CT'!A:B,2,FALSE)</f>
        <v>420</v>
      </c>
    </row>
    <row r="202" spans="1:20" x14ac:dyDescent="0.25">
      <c r="A202" t="str">
        <f t="shared" si="3"/>
        <v>ULIVIANDREA25902</v>
      </c>
      <c r="B202" s="1">
        <v>201</v>
      </c>
      <c r="C202" s="1">
        <v>381</v>
      </c>
      <c r="D202" t="s">
        <v>1186</v>
      </c>
      <c r="E202" t="s">
        <v>16</v>
      </c>
      <c r="F202" s="1" t="s">
        <v>10</v>
      </c>
      <c r="G202" s="8">
        <v>25902</v>
      </c>
      <c r="H202" s="1" t="s">
        <v>1187</v>
      </c>
      <c r="I202" s="1" t="s">
        <v>1005</v>
      </c>
      <c r="J202" s="1" t="s">
        <v>1006</v>
      </c>
      <c r="K202">
        <v>0</v>
      </c>
      <c r="L202" t="s">
        <v>1188</v>
      </c>
      <c r="M202" s="2">
        <v>15.55</v>
      </c>
      <c r="N202" s="1" t="s">
        <v>136</v>
      </c>
      <c r="O202" s="1">
        <v>23</v>
      </c>
      <c r="P202" s="1">
        <v>48</v>
      </c>
      <c r="Q202" s="1">
        <f>VLOOKUP(O202,'P.ti CT'!A:B,2,FALSE)</f>
        <v>290</v>
      </c>
      <c r="R202" s="1">
        <f>VLOOKUP(O202,'P.ti 3R'!A:B,2,FALSE)</f>
        <v>190</v>
      </c>
      <c r="S202" s="1">
        <v>16</v>
      </c>
      <c r="T202">
        <f>VLOOKUP(S202,'P.ti CT'!A:B,2,FALSE)</f>
        <v>400</v>
      </c>
    </row>
    <row r="203" spans="1:20" x14ac:dyDescent="0.25">
      <c r="A203" t="str">
        <f t="shared" si="3"/>
        <v>VANNIANDREA27757</v>
      </c>
      <c r="B203" s="1">
        <v>202</v>
      </c>
      <c r="C203" s="1">
        <v>2241</v>
      </c>
      <c r="D203" t="s">
        <v>75</v>
      </c>
      <c r="E203" t="s">
        <v>16</v>
      </c>
      <c r="F203" s="1" t="s">
        <v>10</v>
      </c>
      <c r="G203" s="8">
        <v>27757</v>
      </c>
      <c r="H203" s="1" t="s">
        <v>430</v>
      </c>
      <c r="I203" s="1" t="s">
        <v>73</v>
      </c>
      <c r="J203" s="1" t="s">
        <v>74</v>
      </c>
      <c r="K203">
        <v>0</v>
      </c>
      <c r="L203" t="s">
        <v>1189</v>
      </c>
      <c r="M203" s="2">
        <v>15.526999999999999</v>
      </c>
      <c r="N203" s="1" t="s">
        <v>115</v>
      </c>
      <c r="O203" s="1">
        <v>25</v>
      </c>
      <c r="P203" s="1">
        <v>48</v>
      </c>
      <c r="Q203" s="1">
        <f>VLOOKUP(O203,'P.ti CT'!A:B,2,FALSE)</f>
        <v>270</v>
      </c>
      <c r="R203" s="1">
        <f>VLOOKUP(O203,'P.ti 3R'!A:B,2,FALSE)</f>
        <v>170</v>
      </c>
      <c r="S203" s="1">
        <v>17</v>
      </c>
      <c r="T203">
        <f>VLOOKUP(S203,'P.ti CT'!A:B,2,FALSE)</f>
        <v>380</v>
      </c>
    </row>
    <row r="204" spans="1:20" x14ac:dyDescent="0.25">
      <c r="A204" t="str">
        <f t="shared" si="3"/>
        <v>LEPORILEONARDO38439</v>
      </c>
      <c r="B204" s="1">
        <v>203</v>
      </c>
      <c r="C204" s="1">
        <v>59</v>
      </c>
      <c r="D204" t="s">
        <v>1190</v>
      </c>
      <c r="E204" t="s">
        <v>223</v>
      </c>
      <c r="F204" s="1" t="s">
        <v>10</v>
      </c>
      <c r="G204" s="8">
        <v>38439</v>
      </c>
      <c r="H204" s="1" t="s">
        <v>1191</v>
      </c>
      <c r="I204" s="1" t="s">
        <v>677</v>
      </c>
      <c r="J204" s="1" t="s">
        <v>678</v>
      </c>
      <c r="K204">
        <v>0</v>
      </c>
      <c r="L204" t="s">
        <v>1192</v>
      </c>
      <c r="M204" s="2">
        <v>15.497999999999999</v>
      </c>
      <c r="N204" s="1" t="s">
        <v>177</v>
      </c>
      <c r="O204" s="1">
        <v>6</v>
      </c>
      <c r="P204" s="1">
        <v>48</v>
      </c>
      <c r="Q204" s="1">
        <f>VLOOKUP(O204,'P.ti CT'!A:B,2,FALSE)</f>
        <v>640</v>
      </c>
      <c r="R204" s="1">
        <f>VLOOKUP(O204,'P.ti 3R'!A:B,2,FALSE)</f>
        <v>540</v>
      </c>
      <c r="S204" s="1">
        <v>18</v>
      </c>
      <c r="T204">
        <f>VLOOKUP(S204,'P.ti CT'!A:B,2,FALSE)</f>
        <v>360</v>
      </c>
    </row>
    <row r="205" spans="1:20" x14ac:dyDescent="0.25">
      <c r="A205" t="str">
        <f t="shared" si="3"/>
        <v>CHERUBINILUCIO20854</v>
      </c>
      <c r="B205" s="1">
        <v>204</v>
      </c>
      <c r="C205" s="1">
        <v>74</v>
      </c>
      <c r="D205" t="s">
        <v>338</v>
      </c>
      <c r="E205" t="s">
        <v>492</v>
      </c>
      <c r="F205" s="1" t="s">
        <v>10</v>
      </c>
      <c r="G205" s="8">
        <v>20854</v>
      </c>
      <c r="H205" s="1" t="s">
        <v>493</v>
      </c>
      <c r="I205" s="1" t="s">
        <v>69</v>
      </c>
      <c r="J205" s="1" t="s">
        <v>70</v>
      </c>
      <c r="K205">
        <v>0</v>
      </c>
      <c r="L205" t="s">
        <v>1193</v>
      </c>
      <c r="M205" s="2">
        <v>15.4</v>
      </c>
      <c r="N205" s="1" t="s">
        <v>494</v>
      </c>
      <c r="O205" s="1">
        <v>2</v>
      </c>
      <c r="P205" s="1">
        <v>48</v>
      </c>
      <c r="Q205" s="1">
        <f>VLOOKUP(O205,'P.ti CT'!A:B,2,FALSE)</f>
        <v>800</v>
      </c>
      <c r="R205" s="1">
        <f>VLOOKUP(O205,'P.ti 3R'!A:B,2,FALSE)</f>
        <v>700</v>
      </c>
      <c r="S205" s="1">
        <v>19</v>
      </c>
      <c r="T205">
        <f>VLOOKUP(S205,'P.ti CT'!A:B,2,FALSE)</f>
        <v>340</v>
      </c>
    </row>
    <row r="206" spans="1:20" x14ac:dyDescent="0.25">
      <c r="A206" t="str">
        <f t="shared" si="3"/>
        <v>ORAZIANDREA22615</v>
      </c>
      <c r="B206" s="1">
        <v>205</v>
      </c>
      <c r="C206" s="1">
        <v>148</v>
      </c>
      <c r="D206" t="s">
        <v>595</v>
      </c>
      <c r="E206" t="s">
        <v>16</v>
      </c>
      <c r="F206" s="1" t="s">
        <v>10</v>
      </c>
      <c r="G206" s="8">
        <v>22615</v>
      </c>
      <c r="H206" s="1" t="s">
        <v>596</v>
      </c>
      <c r="I206" s="1" t="s">
        <v>32</v>
      </c>
      <c r="J206" s="1" t="s">
        <v>33</v>
      </c>
      <c r="K206">
        <v>0</v>
      </c>
      <c r="L206" t="s">
        <v>1194</v>
      </c>
      <c r="M206" s="2">
        <v>15.391999999999999</v>
      </c>
      <c r="N206" s="1" t="s">
        <v>284</v>
      </c>
      <c r="O206" s="1">
        <v>4</v>
      </c>
      <c r="P206" s="1">
        <v>48</v>
      </c>
      <c r="Q206" s="1">
        <f>VLOOKUP(O206,'P.ti CT'!A:B,2,FALSE)</f>
        <v>700</v>
      </c>
      <c r="R206" s="1">
        <f>VLOOKUP(O206,'P.ti 3R'!A:B,2,FALSE)</f>
        <v>600</v>
      </c>
      <c r="S206" s="1">
        <v>20</v>
      </c>
      <c r="T206">
        <f>VLOOKUP(S206,'P.ti CT'!A:B,2,FALSE)</f>
        <v>320</v>
      </c>
    </row>
    <row r="207" spans="1:20" x14ac:dyDescent="0.25">
      <c r="A207" t="str">
        <f t="shared" si="3"/>
        <v>ROMANOMASSIMO26263</v>
      </c>
      <c r="B207" s="1">
        <v>206</v>
      </c>
      <c r="C207" s="1">
        <v>2217</v>
      </c>
      <c r="D207" t="s">
        <v>365</v>
      </c>
      <c r="E207" t="s">
        <v>197</v>
      </c>
      <c r="F207" s="1" t="s">
        <v>10</v>
      </c>
      <c r="G207" s="8">
        <v>26263</v>
      </c>
      <c r="H207" s="1">
        <v>220767865</v>
      </c>
      <c r="I207" s="1" t="s">
        <v>490</v>
      </c>
      <c r="J207" s="1" t="s">
        <v>491</v>
      </c>
      <c r="K207">
        <v>0</v>
      </c>
      <c r="L207" t="s">
        <v>1195</v>
      </c>
      <c r="M207" s="2">
        <v>15.356</v>
      </c>
      <c r="N207" s="1" t="s">
        <v>136</v>
      </c>
      <c r="O207" s="1">
        <v>24</v>
      </c>
      <c r="P207" s="1">
        <v>48</v>
      </c>
      <c r="Q207" s="1">
        <f>VLOOKUP(O207,'P.ti CT'!A:B,2,FALSE)</f>
        <v>280</v>
      </c>
      <c r="R207" s="1">
        <f>VLOOKUP(O207,'P.ti 3R'!A:B,2,FALSE)</f>
        <v>180</v>
      </c>
      <c r="S207" s="1">
        <v>21</v>
      </c>
      <c r="T207">
        <f>VLOOKUP(S207,'P.ti CT'!A:B,2,FALSE)</f>
        <v>310</v>
      </c>
    </row>
    <row r="208" spans="1:20" x14ac:dyDescent="0.25">
      <c r="A208" t="str">
        <f t="shared" si="3"/>
        <v>BASTARIMICHELE33810</v>
      </c>
      <c r="B208" s="1">
        <v>207</v>
      </c>
      <c r="C208" s="1">
        <v>506</v>
      </c>
      <c r="D208" t="s">
        <v>1196</v>
      </c>
      <c r="E208" t="s">
        <v>154</v>
      </c>
      <c r="F208" s="1" t="s">
        <v>10</v>
      </c>
      <c r="G208" s="8">
        <v>33810</v>
      </c>
      <c r="H208" s="1" t="s">
        <v>1197</v>
      </c>
      <c r="I208" s="1" t="s">
        <v>217</v>
      </c>
      <c r="J208" s="1" t="s">
        <v>218</v>
      </c>
      <c r="K208">
        <v>0</v>
      </c>
      <c r="L208" t="s">
        <v>1198</v>
      </c>
      <c r="M208" s="2">
        <v>15.337</v>
      </c>
      <c r="N208" s="1" t="s">
        <v>37</v>
      </c>
      <c r="O208" s="1">
        <v>22</v>
      </c>
      <c r="P208" s="1">
        <v>48</v>
      </c>
      <c r="Q208" s="1">
        <f>VLOOKUP(O208,'P.ti CT'!A:B,2,FALSE)</f>
        <v>300</v>
      </c>
      <c r="R208" s="1">
        <f>VLOOKUP(O208,'P.ti 3R'!A:B,2,FALSE)</f>
        <v>200</v>
      </c>
      <c r="S208" s="1">
        <v>22</v>
      </c>
      <c r="T208">
        <f>VLOOKUP(S208,'P.ti CT'!A:B,2,FALSE)</f>
        <v>300</v>
      </c>
    </row>
    <row r="209" spans="1:20" x14ac:dyDescent="0.25">
      <c r="A209" t="str">
        <f t="shared" si="3"/>
        <v>MESSERIENRICO22897</v>
      </c>
      <c r="B209" s="1">
        <v>208</v>
      </c>
      <c r="C209" s="1">
        <v>817</v>
      </c>
      <c r="D209" t="s">
        <v>1199</v>
      </c>
      <c r="E209" t="s">
        <v>43</v>
      </c>
      <c r="F209" s="1" t="s">
        <v>10</v>
      </c>
      <c r="G209" s="8">
        <v>22897</v>
      </c>
      <c r="H209" s="1" t="s">
        <v>1200</v>
      </c>
      <c r="I209" s="1" t="s">
        <v>44</v>
      </c>
      <c r="J209" s="1" t="s">
        <v>45</v>
      </c>
      <c r="K209">
        <v>0</v>
      </c>
      <c r="L209" t="s">
        <v>1201</v>
      </c>
      <c r="M209" s="2">
        <v>15.321</v>
      </c>
      <c r="N209" s="1" t="s">
        <v>284</v>
      </c>
      <c r="O209" s="1">
        <v>5</v>
      </c>
      <c r="P209" s="1">
        <v>48</v>
      </c>
      <c r="Q209" s="1">
        <f>VLOOKUP(O209,'P.ti CT'!A:B,2,FALSE)</f>
        <v>670</v>
      </c>
      <c r="R209" s="1">
        <f>VLOOKUP(O209,'P.ti 3R'!A:B,2,FALSE)</f>
        <v>570</v>
      </c>
      <c r="S209" s="1">
        <v>23</v>
      </c>
      <c r="T209">
        <f>VLOOKUP(S209,'P.ti CT'!A:B,2,FALSE)</f>
        <v>290</v>
      </c>
    </row>
    <row r="210" spans="1:20" x14ac:dyDescent="0.25">
      <c r="A210" t="str">
        <f t="shared" si="3"/>
        <v>GOBBISTEFANO30822</v>
      </c>
      <c r="B210" s="1">
        <v>209</v>
      </c>
      <c r="C210" s="1">
        <v>444</v>
      </c>
      <c r="D210" t="s">
        <v>1202</v>
      </c>
      <c r="E210" t="s">
        <v>91</v>
      </c>
      <c r="F210" s="1" t="s">
        <v>10</v>
      </c>
      <c r="G210" s="8">
        <v>30822</v>
      </c>
      <c r="H210" s="1">
        <v>220618541</v>
      </c>
      <c r="I210" s="1" t="s">
        <v>116</v>
      </c>
      <c r="J210" s="1" t="s">
        <v>576</v>
      </c>
      <c r="K210">
        <v>0</v>
      </c>
      <c r="L210" t="s">
        <v>1203</v>
      </c>
      <c r="M210" s="2">
        <v>15.31</v>
      </c>
      <c r="N210" s="1" t="s">
        <v>46</v>
      </c>
      <c r="O210" s="1">
        <v>28</v>
      </c>
      <c r="P210" s="1">
        <v>48</v>
      </c>
      <c r="Q210" s="1">
        <f>VLOOKUP(O210,'P.ti CT'!A:B,2,FALSE)</f>
        <v>240</v>
      </c>
      <c r="R210" s="1">
        <f>VLOOKUP(O210,'P.ti 3R'!A:B,2,FALSE)</f>
        <v>140</v>
      </c>
      <c r="S210" s="1">
        <v>24</v>
      </c>
      <c r="T210">
        <f>VLOOKUP(S210,'P.ti CT'!A:B,2,FALSE)</f>
        <v>280</v>
      </c>
    </row>
    <row r="211" spans="1:20" x14ac:dyDescent="0.25">
      <c r="A211" t="str">
        <f t="shared" si="3"/>
        <v>MIGANIDENIS25004</v>
      </c>
      <c r="B211" s="1">
        <v>210</v>
      </c>
      <c r="C211" s="1">
        <v>442</v>
      </c>
      <c r="D211" t="s">
        <v>560</v>
      </c>
      <c r="E211" t="s">
        <v>561</v>
      </c>
      <c r="F211" s="1" t="s">
        <v>10</v>
      </c>
      <c r="G211" s="8">
        <v>25004</v>
      </c>
      <c r="H211" s="1" t="s">
        <v>562</v>
      </c>
      <c r="I211" s="1" t="s">
        <v>116</v>
      </c>
      <c r="J211" s="1" t="s">
        <v>117</v>
      </c>
      <c r="K211">
        <v>0</v>
      </c>
      <c r="L211" t="s">
        <v>1204</v>
      </c>
      <c r="M211" s="2">
        <v>15.31</v>
      </c>
      <c r="N211" s="1" t="s">
        <v>136</v>
      </c>
      <c r="O211" s="1">
        <v>25</v>
      </c>
      <c r="P211" s="1">
        <v>48</v>
      </c>
      <c r="Q211" s="1">
        <f>VLOOKUP(O211,'P.ti CT'!A:B,2,FALSE)</f>
        <v>270</v>
      </c>
      <c r="R211" s="1">
        <f>VLOOKUP(O211,'P.ti 3R'!A:B,2,FALSE)</f>
        <v>170</v>
      </c>
      <c r="S211" s="1">
        <v>25</v>
      </c>
      <c r="T211">
        <f>VLOOKUP(S211,'P.ti CT'!A:B,2,FALSE)</f>
        <v>270</v>
      </c>
    </row>
    <row r="212" spans="1:20" x14ac:dyDescent="0.25">
      <c r="A212" t="str">
        <f t="shared" si="3"/>
        <v>MENCARELLILUCA26628</v>
      </c>
      <c r="B212" s="1">
        <v>211</v>
      </c>
      <c r="C212" s="1">
        <v>2126</v>
      </c>
      <c r="D212" t="s">
        <v>848</v>
      </c>
      <c r="E212" t="s">
        <v>28</v>
      </c>
      <c r="F212" s="1" t="s">
        <v>10</v>
      </c>
      <c r="G212" s="8">
        <v>26628</v>
      </c>
      <c r="H212" s="1">
        <v>220686165</v>
      </c>
      <c r="I212" s="1" t="s">
        <v>398</v>
      </c>
      <c r="J212" s="1" t="s">
        <v>399</v>
      </c>
      <c r="K212">
        <v>0</v>
      </c>
      <c r="L212" t="s">
        <v>1205</v>
      </c>
      <c r="M212" s="2">
        <v>15.297000000000001</v>
      </c>
      <c r="N212" s="1" t="s">
        <v>136</v>
      </c>
      <c r="O212" s="1">
        <v>26</v>
      </c>
      <c r="P212" s="1">
        <v>48</v>
      </c>
      <c r="Q212" s="1">
        <f>VLOOKUP(O212,'P.ti CT'!A:B,2,FALSE)</f>
        <v>260</v>
      </c>
      <c r="R212" s="1">
        <f>VLOOKUP(O212,'P.ti 3R'!A:B,2,FALSE)</f>
        <v>160</v>
      </c>
      <c r="S212" s="1">
        <v>26</v>
      </c>
      <c r="T212">
        <f>VLOOKUP(S212,'P.ti CT'!A:B,2,FALSE)</f>
        <v>260</v>
      </c>
    </row>
    <row r="213" spans="1:20" x14ac:dyDescent="0.25">
      <c r="A213" t="str">
        <f t="shared" si="3"/>
        <v>BELARDINELLIRODOLFO24706</v>
      </c>
      <c r="B213" s="1">
        <v>212</v>
      </c>
      <c r="C213" s="1">
        <v>530</v>
      </c>
      <c r="D213" t="s">
        <v>1206</v>
      </c>
      <c r="E213" t="s">
        <v>1207</v>
      </c>
      <c r="F213" s="1" t="s">
        <v>10</v>
      </c>
      <c r="G213" s="8">
        <v>24706</v>
      </c>
      <c r="H213" s="1" t="s">
        <v>1208</v>
      </c>
      <c r="I213" s="1" t="s">
        <v>164</v>
      </c>
      <c r="J213" s="1" t="s">
        <v>165</v>
      </c>
      <c r="K213">
        <v>0</v>
      </c>
      <c r="L213" t="s">
        <v>1209</v>
      </c>
      <c r="M213" s="2">
        <v>15.295999999999999</v>
      </c>
      <c r="N213" s="1" t="s">
        <v>143</v>
      </c>
      <c r="O213" s="1">
        <v>15</v>
      </c>
      <c r="P213" s="1">
        <v>48</v>
      </c>
      <c r="Q213" s="1">
        <f>VLOOKUP(O213,'P.ti CT'!A:B,2,FALSE)</f>
        <v>420</v>
      </c>
      <c r="R213" s="1">
        <f>VLOOKUP(O213,'P.ti 3R'!A:B,2,FALSE)</f>
        <v>320</v>
      </c>
      <c r="S213" s="1">
        <v>27</v>
      </c>
      <c r="T213">
        <f>VLOOKUP(S213,'P.ti CT'!A:B,2,FALSE)</f>
        <v>250</v>
      </c>
    </row>
    <row r="214" spans="1:20" x14ac:dyDescent="0.25">
      <c r="A214" t="str">
        <f t="shared" si="3"/>
        <v>MENCARONIALESSANDRO24641</v>
      </c>
      <c r="B214" s="1">
        <v>213</v>
      </c>
      <c r="C214" s="1">
        <v>2215</v>
      </c>
      <c r="D214" t="s">
        <v>622</v>
      </c>
      <c r="E214" t="s">
        <v>112</v>
      </c>
      <c r="F214" s="1" t="s">
        <v>10</v>
      </c>
      <c r="G214" s="8">
        <v>24641</v>
      </c>
      <c r="H214" s="1">
        <v>220658982</v>
      </c>
      <c r="I214" s="1" t="s">
        <v>490</v>
      </c>
      <c r="J214" s="1" t="s">
        <v>491</v>
      </c>
      <c r="K214">
        <v>0</v>
      </c>
      <c r="L214" t="s">
        <v>1210</v>
      </c>
      <c r="M214" s="2">
        <v>15.273</v>
      </c>
      <c r="N214" s="1" t="s">
        <v>143</v>
      </c>
      <c r="O214" s="1">
        <v>16</v>
      </c>
      <c r="P214" s="1">
        <v>48</v>
      </c>
      <c r="Q214" s="1">
        <f>VLOOKUP(O214,'P.ti CT'!A:B,2,FALSE)</f>
        <v>400</v>
      </c>
      <c r="R214" s="1">
        <f>VLOOKUP(O214,'P.ti 3R'!A:B,2,FALSE)</f>
        <v>300</v>
      </c>
      <c r="S214" s="1">
        <v>28</v>
      </c>
      <c r="T214">
        <f>VLOOKUP(S214,'P.ti CT'!A:B,2,FALSE)</f>
        <v>240</v>
      </c>
    </row>
    <row r="215" spans="1:20" x14ac:dyDescent="0.25">
      <c r="A215" t="str">
        <f t="shared" si="3"/>
        <v>NANNILUCA32201</v>
      </c>
      <c r="B215" s="1">
        <v>214</v>
      </c>
      <c r="C215" s="1">
        <v>312</v>
      </c>
      <c r="D215" t="s">
        <v>566</v>
      </c>
      <c r="E215" t="s">
        <v>28</v>
      </c>
      <c r="F215" s="1" t="s">
        <v>10</v>
      </c>
      <c r="G215" s="8">
        <v>32201</v>
      </c>
      <c r="H215" s="1" t="s">
        <v>567</v>
      </c>
      <c r="I215" s="1" t="s">
        <v>85</v>
      </c>
      <c r="J215" s="1" t="s">
        <v>86</v>
      </c>
      <c r="K215">
        <v>0</v>
      </c>
      <c r="L215" t="s">
        <v>1211</v>
      </c>
      <c r="M215" s="2">
        <v>15.246</v>
      </c>
      <c r="N215" s="1" t="s">
        <v>37</v>
      </c>
      <c r="O215" s="1">
        <v>23</v>
      </c>
      <c r="P215" s="1">
        <v>48</v>
      </c>
      <c r="Q215" s="1">
        <f>VLOOKUP(O215,'P.ti CT'!A:B,2,FALSE)</f>
        <v>290</v>
      </c>
      <c r="R215" s="1">
        <f>VLOOKUP(O215,'P.ti 3R'!A:B,2,FALSE)</f>
        <v>190</v>
      </c>
      <c r="S215" s="1">
        <v>29</v>
      </c>
      <c r="T215">
        <f>VLOOKUP(S215,'P.ti CT'!A:B,2,FALSE)</f>
        <v>230</v>
      </c>
    </row>
    <row r="216" spans="1:20" x14ac:dyDescent="0.25">
      <c r="A216" t="str">
        <f t="shared" si="3"/>
        <v>AMADASIENRICO19932</v>
      </c>
      <c r="B216" s="1">
        <v>215</v>
      </c>
      <c r="C216" s="1">
        <v>180</v>
      </c>
      <c r="D216" t="s">
        <v>626</v>
      </c>
      <c r="E216" t="s">
        <v>43</v>
      </c>
      <c r="F216" s="1" t="s">
        <v>10</v>
      </c>
      <c r="G216" s="8">
        <v>19932</v>
      </c>
      <c r="H216" s="1">
        <v>220594773</v>
      </c>
      <c r="I216" s="1" t="s">
        <v>616</v>
      </c>
      <c r="J216" s="1" t="s">
        <v>617</v>
      </c>
      <c r="K216">
        <v>0</v>
      </c>
      <c r="L216" t="s">
        <v>1212</v>
      </c>
      <c r="M216" s="2">
        <v>15.234999999999999</v>
      </c>
      <c r="N216" s="1" t="s">
        <v>494</v>
      </c>
      <c r="O216" s="1">
        <v>3</v>
      </c>
      <c r="P216" s="1">
        <v>48</v>
      </c>
      <c r="Q216" s="1">
        <f>VLOOKUP(O216,'P.ti CT'!A:B,2,FALSE)</f>
        <v>750</v>
      </c>
      <c r="R216" s="1">
        <f>VLOOKUP(O216,'P.ti 3R'!A:B,2,FALSE)</f>
        <v>650</v>
      </c>
      <c r="S216" s="1">
        <v>30</v>
      </c>
      <c r="T216">
        <f>VLOOKUP(S216,'P.ti CT'!A:B,2,FALSE)</f>
        <v>220</v>
      </c>
    </row>
    <row r="217" spans="1:20" x14ac:dyDescent="0.25">
      <c r="A217" t="str">
        <f t="shared" si="3"/>
        <v>SERANGELIMASSIMO26323</v>
      </c>
      <c r="B217" s="1">
        <v>216</v>
      </c>
      <c r="C217" s="1">
        <v>2229</v>
      </c>
      <c r="D217" t="s">
        <v>555</v>
      </c>
      <c r="E217" t="s">
        <v>197</v>
      </c>
      <c r="F217" s="1" t="s">
        <v>10</v>
      </c>
      <c r="G217" s="8">
        <v>26323</v>
      </c>
      <c r="H217" s="1" t="s">
        <v>556</v>
      </c>
      <c r="I217" s="1" t="s">
        <v>12</v>
      </c>
      <c r="J217" s="1" t="s">
        <v>13</v>
      </c>
      <c r="K217">
        <v>0</v>
      </c>
      <c r="L217" t="s">
        <v>1213</v>
      </c>
      <c r="M217" s="2">
        <v>15.228</v>
      </c>
      <c r="N217" s="1" t="s">
        <v>136</v>
      </c>
      <c r="O217" s="1">
        <v>27</v>
      </c>
      <c r="P217" s="1">
        <v>48</v>
      </c>
      <c r="Q217" s="1">
        <f>VLOOKUP(O217,'P.ti CT'!A:B,2,FALSE)</f>
        <v>250</v>
      </c>
      <c r="R217" s="1">
        <f>VLOOKUP(O217,'P.ti 3R'!A:B,2,FALSE)</f>
        <v>150</v>
      </c>
      <c r="S217" s="1">
        <v>31</v>
      </c>
      <c r="T217">
        <f>VLOOKUP(S217,'P.ti CT'!A:B,2,FALSE)</f>
        <v>215</v>
      </c>
    </row>
    <row r="218" spans="1:20" x14ac:dyDescent="0.25">
      <c r="A218" t="str">
        <f t="shared" si="3"/>
        <v>PETRIMATTEO33151</v>
      </c>
      <c r="B218" s="1">
        <v>217</v>
      </c>
      <c r="C218" s="1">
        <v>2176</v>
      </c>
      <c r="D218" t="s">
        <v>525</v>
      </c>
      <c r="E218" t="s">
        <v>203</v>
      </c>
      <c r="F218" s="1" t="s">
        <v>10</v>
      </c>
      <c r="G218" s="8">
        <v>33151</v>
      </c>
      <c r="H218" s="1" t="s">
        <v>1214</v>
      </c>
      <c r="I218" s="1" t="s">
        <v>49</v>
      </c>
      <c r="J218" s="1" t="s">
        <v>50</v>
      </c>
      <c r="K218">
        <v>0</v>
      </c>
      <c r="L218" t="s">
        <v>1215</v>
      </c>
      <c r="M218" s="2">
        <v>15.151999999999999</v>
      </c>
      <c r="N218" s="1" t="s">
        <v>37</v>
      </c>
      <c r="O218" s="1">
        <v>24</v>
      </c>
      <c r="P218" s="1">
        <v>48</v>
      </c>
      <c r="Q218" s="1">
        <f>VLOOKUP(O218,'P.ti CT'!A:B,2,FALSE)</f>
        <v>280</v>
      </c>
      <c r="R218" s="1">
        <f>VLOOKUP(O218,'P.ti 3R'!A:B,2,FALSE)</f>
        <v>180</v>
      </c>
      <c r="S218" s="1">
        <v>32</v>
      </c>
      <c r="T218">
        <f>VLOOKUP(S218,'P.ti CT'!A:B,2,FALSE)</f>
        <v>210</v>
      </c>
    </row>
    <row r="219" spans="1:20" x14ac:dyDescent="0.25">
      <c r="A219" t="str">
        <f t="shared" si="3"/>
        <v>TASSINARICHIARA32718</v>
      </c>
      <c r="B219" s="1">
        <v>218</v>
      </c>
      <c r="C219" s="1">
        <v>168</v>
      </c>
      <c r="D219" t="s">
        <v>1216</v>
      </c>
      <c r="E219" t="s">
        <v>1217</v>
      </c>
      <c r="F219" s="1" t="s">
        <v>291</v>
      </c>
      <c r="G219" s="8">
        <v>32718</v>
      </c>
      <c r="H219" s="1">
        <v>220658506</v>
      </c>
      <c r="I219" s="1" t="s">
        <v>85</v>
      </c>
      <c r="J219" s="1" t="s">
        <v>270</v>
      </c>
      <c r="K219">
        <v>0</v>
      </c>
      <c r="L219" t="s">
        <v>1218</v>
      </c>
      <c r="M219" s="2">
        <v>15.15</v>
      </c>
      <c r="N219" s="1" t="s">
        <v>341</v>
      </c>
      <c r="O219" s="1">
        <v>1</v>
      </c>
      <c r="P219" s="1">
        <v>48</v>
      </c>
      <c r="Q219" s="1">
        <f>VLOOKUP(O219,'P.ti CT'!A:B,2,FALSE)</f>
        <v>900</v>
      </c>
      <c r="R219" s="1">
        <f>VLOOKUP(O219,'P.ti 3R'!A:B,2,FALSE)</f>
        <v>800</v>
      </c>
      <c r="S219" s="1">
        <v>33</v>
      </c>
      <c r="T219">
        <f>VLOOKUP(S219,'P.ti CT'!A:B,2,FALSE)</f>
        <v>205</v>
      </c>
    </row>
    <row r="220" spans="1:20" x14ac:dyDescent="0.25">
      <c r="A220" t="str">
        <f t="shared" si="3"/>
        <v>CEROFOLINIFABIO28523</v>
      </c>
      <c r="B220" s="1">
        <v>219</v>
      </c>
      <c r="C220" s="1">
        <v>2083</v>
      </c>
      <c r="D220" t="s">
        <v>1120</v>
      </c>
      <c r="E220" t="s">
        <v>155</v>
      </c>
      <c r="F220" s="1" t="s">
        <v>10</v>
      </c>
      <c r="G220" s="8">
        <v>28523</v>
      </c>
      <c r="H220" s="1" t="s">
        <v>1219</v>
      </c>
      <c r="I220" s="1" t="s">
        <v>87</v>
      </c>
      <c r="J220" s="1" t="s">
        <v>88</v>
      </c>
      <c r="K220">
        <v>0</v>
      </c>
      <c r="L220" t="s">
        <v>1220</v>
      </c>
      <c r="M220" s="2">
        <v>15.148</v>
      </c>
      <c r="N220" s="1" t="s">
        <v>54</v>
      </c>
      <c r="O220" s="1">
        <v>31</v>
      </c>
      <c r="P220" s="1">
        <v>48</v>
      </c>
      <c r="Q220" s="1">
        <f>VLOOKUP(O220,'P.ti CT'!A:B,2,FALSE)</f>
        <v>215</v>
      </c>
      <c r="R220" s="1">
        <f>VLOOKUP(O220,'P.ti 3R'!A:B,2,FALSE)</f>
        <v>115</v>
      </c>
      <c r="S220" s="1">
        <v>34</v>
      </c>
      <c r="T220">
        <f>VLOOKUP(S220,'P.ti CT'!A:B,2,FALSE)</f>
        <v>200</v>
      </c>
    </row>
    <row r="221" spans="1:20" x14ac:dyDescent="0.25">
      <c r="A221" t="str">
        <f t="shared" si="3"/>
        <v>MANCINIGABRIELE28199</v>
      </c>
      <c r="B221" s="1">
        <v>220</v>
      </c>
      <c r="C221" s="1">
        <v>812</v>
      </c>
      <c r="D221" t="s">
        <v>330</v>
      </c>
      <c r="E221" t="s">
        <v>77</v>
      </c>
      <c r="F221" s="1" t="s">
        <v>10</v>
      </c>
      <c r="G221" s="8">
        <v>28199</v>
      </c>
      <c r="H221" s="1">
        <v>7926817</v>
      </c>
      <c r="I221" s="1" t="s">
        <v>1171</v>
      </c>
      <c r="J221" s="1" t="s">
        <v>1172</v>
      </c>
      <c r="K221">
        <v>0</v>
      </c>
      <c r="L221" t="s">
        <v>1221</v>
      </c>
      <c r="M221" s="2">
        <v>15.137</v>
      </c>
      <c r="N221" s="1" t="s">
        <v>115</v>
      </c>
      <c r="O221" s="1">
        <v>26</v>
      </c>
      <c r="P221" s="1">
        <v>48</v>
      </c>
      <c r="Q221" s="1">
        <f>VLOOKUP(O221,'P.ti CT'!A:B,2,FALSE)</f>
        <v>260</v>
      </c>
      <c r="R221" s="1">
        <f>VLOOKUP(O221,'P.ti 3R'!A:B,2,FALSE)</f>
        <v>160</v>
      </c>
      <c r="S221" s="1">
        <v>35</v>
      </c>
      <c r="T221">
        <f>VLOOKUP(S221,'P.ti CT'!A:B,2,FALSE)</f>
        <v>195</v>
      </c>
    </row>
    <row r="222" spans="1:20" x14ac:dyDescent="0.25">
      <c r="A222" t="str">
        <f t="shared" si="3"/>
        <v>GREGORIANTONIO21557</v>
      </c>
      <c r="B222" s="1">
        <v>221</v>
      </c>
      <c r="C222" s="1">
        <v>825</v>
      </c>
      <c r="D222" t="s">
        <v>1222</v>
      </c>
      <c r="E222" t="s">
        <v>416</v>
      </c>
      <c r="F222" s="1" t="s">
        <v>10</v>
      </c>
      <c r="G222" s="8">
        <v>21557</v>
      </c>
      <c r="H222" s="1">
        <v>7926840</v>
      </c>
      <c r="I222" s="1" t="s">
        <v>1171</v>
      </c>
      <c r="J222" s="1" t="s">
        <v>1172</v>
      </c>
      <c r="K222">
        <v>0</v>
      </c>
      <c r="L222" t="s">
        <v>1223</v>
      </c>
      <c r="M222" s="2">
        <v>15.135999999999999</v>
      </c>
      <c r="N222" s="1" t="s">
        <v>284</v>
      </c>
      <c r="O222" s="1">
        <v>6</v>
      </c>
      <c r="P222" s="1">
        <v>48</v>
      </c>
      <c r="Q222" s="1">
        <f>VLOOKUP(O222,'P.ti CT'!A:B,2,FALSE)</f>
        <v>640</v>
      </c>
      <c r="R222" s="1">
        <f>VLOOKUP(O222,'P.ti 3R'!A:B,2,FALSE)</f>
        <v>540</v>
      </c>
      <c r="S222" s="1">
        <v>36</v>
      </c>
      <c r="T222">
        <f>VLOOKUP(S222,'P.ti CT'!A:B,2,FALSE)</f>
        <v>190</v>
      </c>
    </row>
    <row r="223" spans="1:20" x14ac:dyDescent="0.25">
      <c r="A223" t="str">
        <f t="shared" si="3"/>
        <v>UGOLINIENRICO25301</v>
      </c>
      <c r="B223" s="1">
        <v>222</v>
      </c>
      <c r="C223" s="1">
        <v>551</v>
      </c>
      <c r="D223" t="s">
        <v>609</v>
      </c>
      <c r="E223" t="s">
        <v>43</v>
      </c>
      <c r="F223" s="1" t="s">
        <v>10</v>
      </c>
      <c r="G223" s="8">
        <v>25301</v>
      </c>
      <c r="H223" s="1" t="s">
        <v>610</v>
      </c>
      <c r="I223" s="1" t="s">
        <v>164</v>
      </c>
      <c r="J223" s="1" t="s">
        <v>165</v>
      </c>
      <c r="K223">
        <v>0</v>
      </c>
      <c r="L223" t="s">
        <v>1224</v>
      </c>
      <c r="M223" s="2">
        <v>15.105</v>
      </c>
      <c r="N223" s="1" t="s">
        <v>136</v>
      </c>
      <c r="O223" s="1">
        <v>28</v>
      </c>
      <c r="P223" s="1">
        <v>48</v>
      </c>
      <c r="Q223" s="1">
        <f>VLOOKUP(O223,'P.ti CT'!A:B,2,FALSE)</f>
        <v>240</v>
      </c>
      <c r="R223" s="1">
        <f>VLOOKUP(O223,'P.ti 3R'!A:B,2,FALSE)</f>
        <v>140</v>
      </c>
      <c r="S223" s="1">
        <v>37</v>
      </c>
      <c r="T223">
        <f>VLOOKUP(S223,'P.ti CT'!A:B,2,FALSE)</f>
        <v>185</v>
      </c>
    </row>
    <row r="224" spans="1:20" x14ac:dyDescent="0.25">
      <c r="A224" t="str">
        <f t="shared" si="3"/>
        <v>CECCOLINIPAOLO33443</v>
      </c>
      <c r="B224" s="1">
        <v>223</v>
      </c>
      <c r="C224" s="1">
        <v>584</v>
      </c>
      <c r="D224" t="s">
        <v>797</v>
      </c>
      <c r="E224" t="s">
        <v>319</v>
      </c>
      <c r="F224" s="1" t="s">
        <v>10</v>
      </c>
      <c r="G224" s="8">
        <v>33443</v>
      </c>
      <c r="H224" s="1" t="s">
        <v>798</v>
      </c>
      <c r="I224" s="1" t="s">
        <v>105</v>
      </c>
      <c r="J224" s="1" t="s">
        <v>106</v>
      </c>
      <c r="K224">
        <v>0</v>
      </c>
      <c r="L224" t="s">
        <v>1225</v>
      </c>
      <c r="M224" s="2">
        <v>15.086</v>
      </c>
      <c r="N224" s="1" t="s">
        <v>37</v>
      </c>
      <c r="O224" s="1">
        <v>25</v>
      </c>
      <c r="P224" s="1">
        <v>48</v>
      </c>
      <c r="Q224" s="1">
        <f>VLOOKUP(O224,'P.ti CT'!A:B,2,FALSE)</f>
        <v>270</v>
      </c>
      <c r="R224" s="1">
        <f>VLOOKUP(O224,'P.ti 3R'!A:B,2,FALSE)</f>
        <v>170</v>
      </c>
      <c r="S224" s="1">
        <v>38</v>
      </c>
      <c r="T224">
        <f>VLOOKUP(S224,'P.ti CT'!A:B,2,FALSE)</f>
        <v>180</v>
      </c>
    </row>
    <row r="225" spans="1:20" x14ac:dyDescent="0.25">
      <c r="A225" t="str">
        <f t="shared" si="3"/>
        <v>GENOVAFRANCESCO33425</v>
      </c>
      <c r="B225" s="1">
        <v>224</v>
      </c>
      <c r="C225" s="1">
        <v>2258</v>
      </c>
      <c r="D225" t="s">
        <v>657</v>
      </c>
      <c r="E225" t="s">
        <v>11</v>
      </c>
      <c r="F225" s="1" t="s">
        <v>10</v>
      </c>
      <c r="G225" s="8">
        <v>33425</v>
      </c>
      <c r="H225" s="1">
        <v>1230021</v>
      </c>
      <c r="I225" s="1" t="s">
        <v>658</v>
      </c>
      <c r="J225" s="1">
        <v>119281</v>
      </c>
      <c r="K225">
        <v>0</v>
      </c>
      <c r="L225" t="s">
        <v>1226</v>
      </c>
      <c r="M225" s="2">
        <v>15.084</v>
      </c>
      <c r="N225" s="1" t="s">
        <v>37</v>
      </c>
      <c r="O225" s="1">
        <v>26</v>
      </c>
      <c r="P225" s="1">
        <v>48</v>
      </c>
      <c r="Q225" s="1">
        <f>VLOOKUP(O225,'P.ti CT'!A:B,2,FALSE)</f>
        <v>260</v>
      </c>
      <c r="R225" s="1">
        <f>VLOOKUP(O225,'P.ti 3R'!A:B,2,FALSE)</f>
        <v>160</v>
      </c>
      <c r="S225" s="1">
        <v>39</v>
      </c>
      <c r="T225">
        <f>VLOOKUP(S225,'P.ti CT'!A:B,2,FALSE)</f>
        <v>175</v>
      </c>
    </row>
    <row r="226" spans="1:20" x14ac:dyDescent="0.25">
      <c r="A226" t="str">
        <f t="shared" si="3"/>
        <v>CIOLLIALESSIO33939</v>
      </c>
      <c r="B226" s="1">
        <v>225</v>
      </c>
      <c r="C226" s="1">
        <v>2173</v>
      </c>
      <c r="D226" t="s">
        <v>191</v>
      </c>
      <c r="E226" t="s">
        <v>109</v>
      </c>
      <c r="F226" s="1" t="s">
        <v>10</v>
      </c>
      <c r="G226" s="8">
        <v>33939</v>
      </c>
      <c r="H226" s="1" t="s">
        <v>597</v>
      </c>
      <c r="I226" s="1" t="s">
        <v>49</v>
      </c>
      <c r="J226" s="1" t="s">
        <v>50</v>
      </c>
      <c r="K226">
        <v>0</v>
      </c>
      <c r="L226" t="s">
        <v>1227</v>
      </c>
      <c r="M226" s="2">
        <v>15.082000000000001</v>
      </c>
      <c r="N226" s="1" t="s">
        <v>37</v>
      </c>
      <c r="O226" s="1">
        <v>27</v>
      </c>
      <c r="P226" s="1">
        <v>48</v>
      </c>
      <c r="Q226" s="1">
        <f>VLOOKUP(O226,'P.ti CT'!A:B,2,FALSE)</f>
        <v>250</v>
      </c>
      <c r="R226" s="1">
        <f>VLOOKUP(O226,'P.ti 3R'!A:B,2,FALSE)</f>
        <v>150</v>
      </c>
      <c r="S226" s="1">
        <v>40</v>
      </c>
      <c r="T226">
        <f>VLOOKUP(S226,'P.ti CT'!A:B,2,FALSE)</f>
        <v>170</v>
      </c>
    </row>
    <row r="227" spans="1:20" x14ac:dyDescent="0.25">
      <c r="A227" t="str">
        <f t="shared" si="3"/>
        <v>GIACONIENRICO21842</v>
      </c>
      <c r="B227" s="1">
        <v>226</v>
      </c>
      <c r="C227" s="1">
        <v>380</v>
      </c>
      <c r="D227" t="s">
        <v>659</v>
      </c>
      <c r="E227" t="s">
        <v>43</v>
      </c>
      <c r="F227" s="1" t="s">
        <v>10</v>
      </c>
      <c r="G227" s="8">
        <v>21842</v>
      </c>
      <c r="H227" s="1">
        <v>220656468</v>
      </c>
      <c r="I227" s="1" t="s">
        <v>660</v>
      </c>
      <c r="J227" s="1" t="s">
        <v>661</v>
      </c>
      <c r="K227">
        <v>0</v>
      </c>
      <c r="L227" t="s">
        <v>1228</v>
      </c>
      <c r="M227" s="2">
        <v>15.026999999999999</v>
      </c>
      <c r="N227" s="1" t="s">
        <v>284</v>
      </c>
      <c r="O227" s="1">
        <v>7</v>
      </c>
      <c r="P227" s="1">
        <v>48</v>
      </c>
      <c r="Q227" s="1">
        <f>VLOOKUP(O227,'P.ti CT'!A:B,2,FALSE)</f>
        <v>610</v>
      </c>
      <c r="R227" s="1">
        <f>VLOOKUP(O227,'P.ti 3R'!A:B,2,FALSE)</f>
        <v>510</v>
      </c>
      <c r="S227" s="1">
        <v>41</v>
      </c>
      <c r="T227">
        <f>VLOOKUP(S227,'P.ti CT'!A:B,2,FALSE)</f>
        <v>165</v>
      </c>
    </row>
    <row r="228" spans="1:20" x14ac:dyDescent="0.25">
      <c r="A228" t="str">
        <f t="shared" si="3"/>
        <v>TRAVELLIMARCO29675</v>
      </c>
      <c r="B228" s="1">
        <v>227</v>
      </c>
      <c r="C228" s="1">
        <v>2022</v>
      </c>
      <c r="D228" t="s">
        <v>531</v>
      </c>
      <c r="E228" t="s">
        <v>35</v>
      </c>
      <c r="F228" s="1" t="s">
        <v>10</v>
      </c>
      <c r="G228" s="8">
        <v>29675</v>
      </c>
      <c r="H228" s="1">
        <v>220750613</v>
      </c>
      <c r="I228" s="1" t="s">
        <v>532</v>
      </c>
      <c r="J228" s="1" t="s">
        <v>533</v>
      </c>
      <c r="K228">
        <v>0</v>
      </c>
      <c r="L228" t="s">
        <v>1229</v>
      </c>
      <c r="M228" s="2">
        <v>14.823</v>
      </c>
      <c r="N228" s="1" t="s">
        <v>54</v>
      </c>
      <c r="O228" s="1">
        <v>32</v>
      </c>
      <c r="P228" s="1">
        <v>48</v>
      </c>
      <c r="Q228" s="1">
        <f>VLOOKUP(O228,'P.ti CT'!A:B,2,FALSE)</f>
        <v>210</v>
      </c>
      <c r="R228" s="1">
        <f>VLOOKUP(O228,'P.ti 3R'!A:B,2,FALSE)</f>
        <v>110</v>
      </c>
      <c r="S228" s="1">
        <v>42</v>
      </c>
      <c r="T228">
        <f>VLOOKUP(S228,'P.ti CT'!A:B,2,FALSE)</f>
        <v>160</v>
      </c>
    </row>
    <row r="229" spans="1:20" x14ac:dyDescent="0.25">
      <c r="A229" t="str">
        <f t="shared" si="3"/>
        <v>GABELLINILORIS24460</v>
      </c>
      <c r="B229" s="1">
        <v>228</v>
      </c>
      <c r="C229" s="1">
        <v>828</v>
      </c>
      <c r="D229" t="s">
        <v>1230</v>
      </c>
      <c r="E229" t="s">
        <v>1231</v>
      </c>
      <c r="F229" s="1" t="s">
        <v>10</v>
      </c>
      <c r="G229" s="8">
        <v>24460</v>
      </c>
      <c r="H229" s="1" t="s">
        <v>1232</v>
      </c>
      <c r="I229" s="1" t="s">
        <v>248</v>
      </c>
      <c r="J229" s="1" t="s">
        <v>249</v>
      </c>
      <c r="K229">
        <v>0</v>
      </c>
      <c r="L229" t="s">
        <v>1233</v>
      </c>
      <c r="M229" s="2">
        <v>14.821999999999999</v>
      </c>
      <c r="N229" s="1" t="s">
        <v>143</v>
      </c>
      <c r="O229" s="1">
        <v>17</v>
      </c>
      <c r="P229" s="1">
        <v>48</v>
      </c>
      <c r="Q229" s="1">
        <f>VLOOKUP(O229,'P.ti CT'!A:B,2,FALSE)</f>
        <v>380</v>
      </c>
      <c r="R229" s="1">
        <f>VLOOKUP(O229,'P.ti 3R'!A:B,2,FALSE)</f>
        <v>280</v>
      </c>
      <c r="S229" s="1">
        <v>43</v>
      </c>
      <c r="T229">
        <f>VLOOKUP(S229,'P.ti CT'!A:B,2,FALSE)</f>
        <v>155</v>
      </c>
    </row>
    <row r="230" spans="1:20" x14ac:dyDescent="0.25">
      <c r="A230" t="str">
        <f t="shared" si="3"/>
        <v>GIOVAGNOLILUCA29584</v>
      </c>
      <c r="B230" s="1">
        <v>229</v>
      </c>
      <c r="C230" s="1">
        <v>544</v>
      </c>
      <c r="D230" t="s">
        <v>497</v>
      </c>
      <c r="E230" t="s">
        <v>28</v>
      </c>
      <c r="F230" s="1" t="s">
        <v>10</v>
      </c>
      <c r="G230" s="8">
        <v>29584</v>
      </c>
      <c r="H230" s="1" t="s">
        <v>498</v>
      </c>
      <c r="I230" s="1" t="s">
        <v>164</v>
      </c>
      <c r="J230" s="1" t="s">
        <v>165</v>
      </c>
      <c r="K230">
        <v>0</v>
      </c>
      <c r="L230" t="s">
        <v>1234</v>
      </c>
      <c r="M230" s="2">
        <v>14.818</v>
      </c>
      <c r="N230" s="1" t="s">
        <v>54</v>
      </c>
      <c r="O230" s="1">
        <v>33</v>
      </c>
      <c r="P230" s="1">
        <v>48</v>
      </c>
      <c r="Q230" s="1">
        <f>VLOOKUP(O230,'P.ti CT'!A:B,2,FALSE)</f>
        <v>205</v>
      </c>
      <c r="R230" s="1">
        <f>VLOOKUP(O230,'P.ti 3R'!A:B,2,FALSE)</f>
        <v>105</v>
      </c>
      <c r="S230" s="1">
        <v>44</v>
      </c>
      <c r="T230">
        <f>VLOOKUP(S230,'P.ti CT'!A:B,2,FALSE)</f>
        <v>150</v>
      </c>
    </row>
    <row r="231" spans="1:20" x14ac:dyDescent="0.25">
      <c r="A231" t="str">
        <f t="shared" si="3"/>
        <v>VENTURIMARIO24249</v>
      </c>
      <c r="B231" s="1">
        <v>230</v>
      </c>
      <c r="C231" s="1">
        <v>2278</v>
      </c>
      <c r="D231" t="s">
        <v>571</v>
      </c>
      <c r="E231" t="s">
        <v>220</v>
      </c>
      <c r="F231" s="1" t="s">
        <v>10</v>
      </c>
      <c r="G231" s="8">
        <v>24249</v>
      </c>
      <c r="H231" s="1" t="s">
        <v>572</v>
      </c>
      <c r="I231" s="1" t="s">
        <v>23</v>
      </c>
      <c r="J231" s="1" t="s">
        <v>24</v>
      </c>
      <c r="K231">
        <v>0</v>
      </c>
      <c r="L231" t="s">
        <v>1235</v>
      </c>
      <c r="M231" s="2">
        <v>14.808999999999999</v>
      </c>
      <c r="N231" s="1" t="s">
        <v>143</v>
      </c>
      <c r="O231" s="1">
        <v>18</v>
      </c>
      <c r="P231" s="1">
        <v>48</v>
      </c>
      <c r="Q231" s="1">
        <f>VLOOKUP(O231,'P.ti CT'!A:B,2,FALSE)</f>
        <v>360</v>
      </c>
      <c r="R231" s="1">
        <f>VLOOKUP(O231,'P.ti 3R'!A:B,2,FALSE)</f>
        <v>260</v>
      </c>
      <c r="S231" s="1">
        <v>45</v>
      </c>
      <c r="T231">
        <f>VLOOKUP(S231,'P.ti CT'!A:B,2,FALSE)</f>
        <v>145</v>
      </c>
    </row>
    <row r="232" spans="1:20" x14ac:dyDescent="0.25">
      <c r="A232" t="str">
        <f t="shared" si="3"/>
        <v>DONADIMASSIMILIANO26534</v>
      </c>
      <c r="B232" s="1">
        <v>231</v>
      </c>
      <c r="C232" s="1">
        <v>443</v>
      </c>
      <c r="D232" t="s">
        <v>575</v>
      </c>
      <c r="E232" t="s">
        <v>518</v>
      </c>
      <c r="F232" s="1" t="s">
        <v>10</v>
      </c>
      <c r="G232" s="8">
        <v>26534</v>
      </c>
      <c r="H232" s="1">
        <v>220064623</v>
      </c>
      <c r="I232" s="1" t="s">
        <v>116</v>
      </c>
      <c r="J232" s="1" t="s">
        <v>576</v>
      </c>
      <c r="K232">
        <v>0</v>
      </c>
      <c r="L232" t="s">
        <v>1236</v>
      </c>
      <c r="M232" s="2">
        <v>14.768000000000001</v>
      </c>
      <c r="N232" s="1" t="s">
        <v>136</v>
      </c>
      <c r="O232" s="1">
        <v>29</v>
      </c>
      <c r="P232" s="1">
        <v>48</v>
      </c>
      <c r="Q232" s="1">
        <f>VLOOKUP(O232,'P.ti CT'!A:B,2,FALSE)</f>
        <v>230</v>
      </c>
      <c r="R232" s="1">
        <f>VLOOKUP(O232,'P.ti 3R'!A:B,2,FALSE)</f>
        <v>130</v>
      </c>
      <c r="S232" s="1">
        <v>46</v>
      </c>
      <c r="T232">
        <f>VLOOKUP(S232,'P.ti CT'!A:B,2,FALSE)</f>
        <v>140</v>
      </c>
    </row>
    <row r="233" spans="1:20" x14ac:dyDescent="0.25">
      <c r="A233" t="str">
        <f t="shared" si="3"/>
        <v>PENSERINIELIA37542</v>
      </c>
      <c r="B233" s="1">
        <v>232</v>
      </c>
      <c r="C233" s="1">
        <v>319</v>
      </c>
      <c r="D233" t="s">
        <v>476</v>
      </c>
      <c r="E233" t="s">
        <v>184</v>
      </c>
      <c r="F233" s="1" t="s">
        <v>10</v>
      </c>
      <c r="G233" s="8">
        <v>37542</v>
      </c>
      <c r="H233" s="1">
        <v>220065238</v>
      </c>
      <c r="I233" s="1" t="s">
        <v>477</v>
      </c>
      <c r="J233" s="1" t="s">
        <v>478</v>
      </c>
      <c r="K233">
        <v>0</v>
      </c>
      <c r="L233" t="s">
        <v>1237</v>
      </c>
      <c r="M233" s="2">
        <v>14.712999999999999</v>
      </c>
      <c r="N233" s="1" t="s">
        <v>25</v>
      </c>
      <c r="O233" s="1">
        <v>37</v>
      </c>
      <c r="P233" s="1">
        <v>48</v>
      </c>
      <c r="Q233" s="1">
        <f>VLOOKUP(O233,'P.ti CT'!A:B,2,FALSE)</f>
        <v>185</v>
      </c>
      <c r="R233" s="1">
        <f>VLOOKUP(O233,'P.ti 3R'!A:B,2,FALSE)</f>
        <v>85</v>
      </c>
      <c r="S233" s="1">
        <v>47</v>
      </c>
      <c r="T233">
        <f>VLOOKUP(S233,'P.ti CT'!A:B,2,FALSE)</f>
        <v>135</v>
      </c>
    </row>
    <row r="234" spans="1:20" x14ac:dyDescent="0.25">
      <c r="A234" t="str">
        <f t="shared" si="3"/>
        <v>CAMAIANIMIRCO27610</v>
      </c>
      <c r="B234" s="1">
        <v>233</v>
      </c>
      <c r="C234" s="1">
        <v>2017</v>
      </c>
      <c r="D234" t="s">
        <v>852</v>
      </c>
      <c r="E234" t="s">
        <v>527</v>
      </c>
      <c r="F234" s="1" t="s">
        <v>10</v>
      </c>
      <c r="G234" s="8">
        <v>27610</v>
      </c>
      <c r="H234" s="1">
        <v>229012559</v>
      </c>
      <c r="I234" s="1" t="s">
        <v>528</v>
      </c>
      <c r="J234" s="1" t="s">
        <v>529</v>
      </c>
      <c r="K234">
        <v>0</v>
      </c>
      <c r="L234" t="s">
        <v>1238</v>
      </c>
      <c r="M234" s="2">
        <v>14.677</v>
      </c>
      <c r="N234" s="1" t="s">
        <v>115</v>
      </c>
      <c r="O234" s="1">
        <v>27</v>
      </c>
      <c r="P234" s="1">
        <v>48</v>
      </c>
      <c r="Q234" s="1">
        <f>VLOOKUP(O234,'P.ti CT'!A:B,2,FALSE)</f>
        <v>250</v>
      </c>
      <c r="R234" s="1">
        <f>VLOOKUP(O234,'P.ti 3R'!A:B,2,FALSE)</f>
        <v>150</v>
      </c>
      <c r="S234" s="1">
        <v>48</v>
      </c>
      <c r="T234">
        <f>VLOOKUP(S234,'P.ti CT'!A:B,2,FALSE)</f>
        <v>130</v>
      </c>
    </row>
    <row r="235" spans="1:20" x14ac:dyDescent="0.25">
      <c r="A235" t="str">
        <f t="shared" si="3"/>
        <v>BARTOLINIVALERIA26852</v>
      </c>
      <c r="B235" s="1">
        <v>234</v>
      </c>
      <c r="C235" s="1">
        <v>167</v>
      </c>
      <c r="D235" t="s">
        <v>206</v>
      </c>
      <c r="E235" t="s">
        <v>1239</v>
      </c>
      <c r="F235" s="1" t="s">
        <v>291</v>
      </c>
      <c r="G235" s="8">
        <v>26852</v>
      </c>
      <c r="H235" s="1">
        <v>7988352</v>
      </c>
      <c r="I235" s="1" t="s">
        <v>96</v>
      </c>
      <c r="J235" s="1" t="s">
        <v>171</v>
      </c>
      <c r="K235">
        <v>0</v>
      </c>
      <c r="L235" t="s">
        <v>1240</v>
      </c>
      <c r="M235" s="2">
        <v>14.654999999999999</v>
      </c>
      <c r="N235" s="1" t="s">
        <v>523</v>
      </c>
      <c r="O235" s="1">
        <v>2</v>
      </c>
      <c r="P235" s="1">
        <v>48</v>
      </c>
      <c r="Q235" s="1">
        <f>VLOOKUP(O235,'P.ti CT'!A:B,2,FALSE)</f>
        <v>800</v>
      </c>
      <c r="R235" s="1">
        <f>VLOOKUP(O235,'P.ti 3R'!A:B,2,FALSE)</f>
        <v>700</v>
      </c>
      <c r="S235" s="1">
        <v>49</v>
      </c>
      <c r="T235">
        <f>VLOOKUP(S235,'P.ti CT'!A:B,2,FALSE)</f>
        <v>125</v>
      </c>
    </row>
    <row r="236" spans="1:20" x14ac:dyDescent="0.25">
      <c r="A236" t="str">
        <f t="shared" si="3"/>
        <v>MORENAANGELO22127</v>
      </c>
      <c r="B236" s="1">
        <v>235</v>
      </c>
      <c r="C236" s="1">
        <v>89</v>
      </c>
      <c r="D236" t="s">
        <v>535</v>
      </c>
      <c r="E236" t="s">
        <v>286</v>
      </c>
      <c r="F236" s="1" t="s">
        <v>10</v>
      </c>
      <c r="G236" s="8">
        <v>22127</v>
      </c>
      <c r="H236" s="1" t="s">
        <v>536</v>
      </c>
      <c r="I236" s="1" t="s">
        <v>73</v>
      </c>
      <c r="J236" s="1" t="s">
        <v>74</v>
      </c>
      <c r="K236">
        <v>0</v>
      </c>
      <c r="L236" t="s">
        <v>1241</v>
      </c>
      <c r="M236" s="2">
        <v>14.65</v>
      </c>
      <c r="N236" s="1" t="s">
        <v>284</v>
      </c>
      <c r="O236" s="1">
        <v>8</v>
      </c>
      <c r="P236" s="1">
        <v>48</v>
      </c>
      <c r="Q236" s="1">
        <f>VLOOKUP(O236,'P.ti CT'!A:B,2,FALSE)</f>
        <v>580</v>
      </c>
      <c r="R236" s="1">
        <f>VLOOKUP(O236,'P.ti 3R'!A:B,2,FALSE)</f>
        <v>480</v>
      </c>
      <c r="S236" s="1">
        <v>50</v>
      </c>
      <c r="T236">
        <f>VLOOKUP(S236,'P.ti CT'!A:B,2,FALSE)</f>
        <v>120</v>
      </c>
    </row>
    <row r="237" spans="1:20" x14ac:dyDescent="0.25">
      <c r="A237" t="str">
        <f t="shared" si="3"/>
        <v>SARDIMARIS25687</v>
      </c>
      <c r="B237" s="1">
        <v>236</v>
      </c>
      <c r="C237" s="1">
        <v>2052</v>
      </c>
      <c r="D237" t="s">
        <v>541</v>
      </c>
      <c r="E237" t="s">
        <v>542</v>
      </c>
      <c r="F237" s="1" t="s">
        <v>10</v>
      </c>
      <c r="G237" s="8">
        <v>25687</v>
      </c>
      <c r="H237" s="1">
        <v>220731438</v>
      </c>
      <c r="I237" s="1" t="s">
        <v>543</v>
      </c>
      <c r="J237" s="1" t="s">
        <v>544</v>
      </c>
      <c r="K237">
        <v>0</v>
      </c>
      <c r="L237" t="s">
        <v>1242</v>
      </c>
      <c r="M237" s="2">
        <v>14.648999999999999</v>
      </c>
      <c r="N237" s="1" t="s">
        <v>136</v>
      </c>
      <c r="O237" s="1">
        <v>30</v>
      </c>
      <c r="P237" s="1">
        <v>48</v>
      </c>
      <c r="Q237" s="1">
        <f>VLOOKUP(O237,'P.ti CT'!A:B,2,FALSE)</f>
        <v>220</v>
      </c>
      <c r="R237" s="1">
        <f>VLOOKUP(O237,'P.ti 3R'!A:B,2,FALSE)</f>
        <v>120</v>
      </c>
      <c r="S237" s="1" t="s">
        <v>1531</v>
      </c>
      <c r="T237" s="1" t="s">
        <v>1531</v>
      </c>
    </row>
    <row r="238" spans="1:20" x14ac:dyDescent="0.25">
      <c r="A238" t="str">
        <f t="shared" si="3"/>
        <v>CENNIANDREA24648</v>
      </c>
      <c r="B238" s="1">
        <v>237</v>
      </c>
      <c r="C238" s="1">
        <v>2007</v>
      </c>
      <c r="D238" t="s">
        <v>466</v>
      </c>
      <c r="E238" t="s">
        <v>16</v>
      </c>
      <c r="F238" s="1" t="s">
        <v>10</v>
      </c>
      <c r="G238" s="8">
        <v>24648</v>
      </c>
      <c r="H238" s="1" t="s">
        <v>467</v>
      </c>
      <c r="I238" s="1" t="s">
        <v>141</v>
      </c>
      <c r="J238" s="1" t="s">
        <v>142</v>
      </c>
      <c r="K238">
        <v>0</v>
      </c>
      <c r="L238" t="s">
        <v>1243</v>
      </c>
      <c r="M238" s="2">
        <v>14.616</v>
      </c>
      <c r="N238" s="1" t="s">
        <v>143</v>
      </c>
      <c r="O238" s="1">
        <v>19</v>
      </c>
      <c r="P238" s="1">
        <v>48</v>
      </c>
      <c r="Q238" s="1">
        <f>VLOOKUP(O238,'P.ti CT'!A:B,2,FALSE)</f>
        <v>340</v>
      </c>
      <c r="R238" s="1">
        <f>VLOOKUP(O238,'P.ti 3R'!A:B,2,FALSE)</f>
        <v>240</v>
      </c>
      <c r="S238" s="1" t="s">
        <v>1531</v>
      </c>
      <c r="T238" s="1" t="s">
        <v>1531</v>
      </c>
    </row>
    <row r="239" spans="1:20" x14ac:dyDescent="0.25">
      <c r="A239" t="str">
        <f t="shared" si="3"/>
        <v>INNOCENTISERGIO23102</v>
      </c>
      <c r="B239" s="1">
        <v>238</v>
      </c>
      <c r="C239" s="1">
        <v>851</v>
      </c>
      <c r="D239" t="s">
        <v>573</v>
      </c>
      <c r="E239" t="s">
        <v>665</v>
      </c>
      <c r="F239" s="1" t="s">
        <v>10</v>
      </c>
      <c r="G239" s="8">
        <v>23102</v>
      </c>
      <c r="H239" s="1">
        <v>220685414</v>
      </c>
      <c r="I239" s="1" t="s">
        <v>461</v>
      </c>
      <c r="J239" s="1" t="s">
        <v>462</v>
      </c>
      <c r="K239">
        <v>0</v>
      </c>
      <c r="L239" t="s">
        <v>1244</v>
      </c>
      <c r="M239" s="2">
        <v>14.606999999999999</v>
      </c>
      <c r="N239" s="1" t="s">
        <v>143</v>
      </c>
      <c r="O239" s="1">
        <v>20</v>
      </c>
      <c r="P239" s="1">
        <v>48</v>
      </c>
      <c r="Q239" s="1">
        <f>VLOOKUP(O239,'P.ti CT'!A:B,2,FALSE)</f>
        <v>320</v>
      </c>
      <c r="R239" s="1">
        <f>VLOOKUP(O239,'P.ti 3R'!A:B,2,FALSE)</f>
        <v>220</v>
      </c>
      <c r="S239" s="1" t="s">
        <v>1531</v>
      </c>
      <c r="T239" s="1" t="s">
        <v>1531</v>
      </c>
    </row>
    <row r="240" spans="1:20" x14ac:dyDescent="0.25">
      <c r="A240" t="str">
        <f t="shared" si="3"/>
        <v>FAZZUOLIROBERTO21616</v>
      </c>
      <c r="B240" s="1">
        <v>239</v>
      </c>
      <c r="C240" s="1">
        <v>76</v>
      </c>
      <c r="D240" t="s">
        <v>565</v>
      </c>
      <c r="E240" t="s">
        <v>210</v>
      </c>
      <c r="F240" s="1" t="s">
        <v>10</v>
      </c>
      <c r="G240" s="8">
        <v>21616</v>
      </c>
      <c r="H240" s="1">
        <v>220685412</v>
      </c>
      <c r="I240" s="1" t="s">
        <v>461</v>
      </c>
      <c r="J240" s="1" t="s">
        <v>462</v>
      </c>
      <c r="K240">
        <v>0</v>
      </c>
      <c r="L240" t="s">
        <v>1245</v>
      </c>
      <c r="M240" s="2">
        <v>14.606999999999999</v>
      </c>
      <c r="N240" s="1" t="s">
        <v>284</v>
      </c>
      <c r="O240" s="1">
        <v>9</v>
      </c>
      <c r="P240" s="1">
        <v>48</v>
      </c>
      <c r="Q240" s="1">
        <f>VLOOKUP(O240,'P.ti CT'!A:B,2,FALSE)</f>
        <v>550</v>
      </c>
      <c r="R240" s="1">
        <f>VLOOKUP(O240,'P.ti 3R'!A:B,2,FALSE)</f>
        <v>450</v>
      </c>
      <c r="S240" s="1" t="s">
        <v>1531</v>
      </c>
      <c r="T240" s="1" t="s">
        <v>1531</v>
      </c>
    </row>
    <row r="241" spans="1:20" x14ac:dyDescent="0.25">
      <c r="A241" t="str">
        <f t="shared" si="3"/>
        <v>GIORGIMARCELLO20720</v>
      </c>
      <c r="B241" s="1">
        <v>240</v>
      </c>
      <c r="C241" s="1">
        <v>82</v>
      </c>
      <c r="D241" t="s">
        <v>632</v>
      </c>
      <c r="E241" t="s">
        <v>159</v>
      </c>
      <c r="F241" s="1" t="s">
        <v>10</v>
      </c>
      <c r="G241" s="8">
        <v>20720</v>
      </c>
      <c r="H241" s="1" t="s">
        <v>633</v>
      </c>
      <c r="I241" s="1" t="s">
        <v>12</v>
      </c>
      <c r="J241" s="1" t="s">
        <v>13</v>
      </c>
      <c r="K241">
        <v>0</v>
      </c>
      <c r="L241" t="s">
        <v>1246</v>
      </c>
      <c r="M241" s="2">
        <v>14.6</v>
      </c>
      <c r="N241" s="1" t="s">
        <v>494</v>
      </c>
      <c r="O241" s="1">
        <v>4</v>
      </c>
      <c r="P241" s="1">
        <v>48</v>
      </c>
      <c r="Q241" s="1">
        <f>VLOOKUP(O241,'P.ti CT'!A:B,2,FALSE)</f>
        <v>700</v>
      </c>
      <c r="R241" s="1">
        <f>VLOOKUP(O241,'P.ti 3R'!A:B,2,FALSE)</f>
        <v>600</v>
      </c>
      <c r="S241" s="1" t="s">
        <v>1531</v>
      </c>
      <c r="T241" s="1" t="s">
        <v>1531</v>
      </c>
    </row>
    <row r="242" spans="1:20" x14ac:dyDescent="0.25">
      <c r="A242" t="str">
        <f t="shared" si="3"/>
        <v>ZOLIMARTINA33835</v>
      </c>
      <c r="B242" s="1">
        <v>241</v>
      </c>
      <c r="C242" s="1">
        <v>163</v>
      </c>
      <c r="D242" t="s">
        <v>601</v>
      </c>
      <c r="E242" t="s">
        <v>602</v>
      </c>
      <c r="F242" s="1" t="s">
        <v>291</v>
      </c>
      <c r="G242" s="8">
        <v>33835</v>
      </c>
      <c r="H242" s="1" t="s">
        <v>603</v>
      </c>
      <c r="I242" s="1" t="s">
        <v>323</v>
      </c>
      <c r="J242" s="1" t="s">
        <v>324</v>
      </c>
      <c r="K242">
        <v>0</v>
      </c>
      <c r="L242" t="s">
        <v>1247</v>
      </c>
      <c r="M242" s="2">
        <v>14.589</v>
      </c>
      <c r="N242" s="1" t="s">
        <v>341</v>
      </c>
      <c r="O242" s="1">
        <v>2</v>
      </c>
      <c r="P242" s="1">
        <v>48</v>
      </c>
      <c r="Q242" s="1">
        <f>VLOOKUP(O242,'P.ti CT'!A:B,2,FALSE)</f>
        <v>800</v>
      </c>
      <c r="R242" s="1">
        <f>VLOOKUP(O242,'P.ti 3R'!A:B,2,FALSE)</f>
        <v>700</v>
      </c>
      <c r="S242" s="1" t="s">
        <v>1531</v>
      </c>
      <c r="T242" s="1" t="s">
        <v>1531</v>
      </c>
    </row>
    <row r="243" spans="1:20" x14ac:dyDescent="0.25">
      <c r="A243" t="str">
        <f t="shared" si="3"/>
        <v>BRANDIANDREA23607</v>
      </c>
      <c r="B243" s="1">
        <v>242</v>
      </c>
      <c r="C243" s="1">
        <v>836</v>
      </c>
      <c r="D243" t="s">
        <v>1248</v>
      </c>
      <c r="E243" t="s">
        <v>16</v>
      </c>
      <c r="F243" s="1" t="s">
        <v>10</v>
      </c>
      <c r="G243" s="8">
        <v>23607</v>
      </c>
      <c r="H243" s="1" t="s">
        <v>1249</v>
      </c>
      <c r="I243" s="1" t="s">
        <v>141</v>
      </c>
      <c r="J243" s="1" t="s">
        <v>142</v>
      </c>
      <c r="K243">
        <v>0</v>
      </c>
      <c r="L243" t="s">
        <v>1250</v>
      </c>
      <c r="M243" s="2">
        <v>14.545999999999999</v>
      </c>
      <c r="N243" s="1" t="s">
        <v>143</v>
      </c>
      <c r="O243" s="1">
        <v>21</v>
      </c>
      <c r="P243" s="1">
        <v>48</v>
      </c>
      <c r="Q243" s="1">
        <f>VLOOKUP(O243,'P.ti CT'!A:B,2,FALSE)</f>
        <v>310</v>
      </c>
      <c r="R243" s="1">
        <f>VLOOKUP(O243,'P.ti 3R'!A:B,2,FALSE)</f>
        <v>210</v>
      </c>
      <c r="S243" s="1" t="s">
        <v>1531</v>
      </c>
      <c r="T243" s="1" t="s">
        <v>1531</v>
      </c>
    </row>
    <row r="244" spans="1:20" x14ac:dyDescent="0.25">
      <c r="A244" t="str">
        <f t="shared" si="3"/>
        <v>ALFONSIGIANCARLO22571</v>
      </c>
      <c r="B244" s="1">
        <v>243</v>
      </c>
      <c r="C244" s="1">
        <v>71</v>
      </c>
      <c r="D244" t="s">
        <v>666</v>
      </c>
      <c r="E244" t="s">
        <v>547</v>
      </c>
      <c r="F244" s="1" t="s">
        <v>10</v>
      </c>
      <c r="G244" s="8">
        <v>22571</v>
      </c>
      <c r="H244" s="1" t="s">
        <v>621</v>
      </c>
      <c r="I244" s="1" t="s">
        <v>49</v>
      </c>
      <c r="J244" s="1" t="s">
        <v>50</v>
      </c>
      <c r="K244">
        <v>0</v>
      </c>
      <c r="L244" t="s">
        <v>1251</v>
      </c>
      <c r="M244" s="2">
        <v>14.545999999999999</v>
      </c>
      <c r="N244" s="1" t="s">
        <v>284</v>
      </c>
      <c r="O244" s="1">
        <v>10</v>
      </c>
      <c r="P244" s="1">
        <v>48</v>
      </c>
      <c r="Q244" s="1">
        <f>VLOOKUP(O244,'P.ti CT'!A:B,2,FALSE)</f>
        <v>520</v>
      </c>
      <c r="R244" s="1">
        <f>VLOOKUP(O244,'P.ti 3R'!A:B,2,FALSE)</f>
        <v>420</v>
      </c>
      <c r="S244" s="1" t="s">
        <v>1531</v>
      </c>
      <c r="T244" s="1" t="s">
        <v>1531</v>
      </c>
    </row>
    <row r="245" spans="1:20" x14ac:dyDescent="0.25">
      <c r="A245" t="str">
        <f t="shared" si="3"/>
        <v>ALFONSISIMONE25493</v>
      </c>
      <c r="B245" s="1">
        <v>244</v>
      </c>
      <c r="C245" s="1">
        <v>528</v>
      </c>
      <c r="D245" t="s">
        <v>666</v>
      </c>
      <c r="E245" t="s">
        <v>59</v>
      </c>
      <c r="F245" s="1" t="s">
        <v>10</v>
      </c>
      <c r="G245" s="8">
        <v>25493</v>
      </c>
      <c r="H245" s="1" t="s">
        <v>667</v>
      </c>
      <c r="I245" s="1" t="s">
        <v>164</v>
      </c>
      <c r="J245" s="1" t="s">
        <v>165</v>
      </c>
      <c r="K245">
        <v>0</v>
      </c>
      <c r="L245" t="s">
        <v>1252</v>
      </c>
      <c r="M245" s="2">
        <v>14.544</v>
      </c>
      <c r="N245" s="1" t="s">
        <v>136</v>
      </c>
      <c r="O245" s="1">
        <v>31</v>
      </c>
      <c r="P245" s="1">
        <v>48</v>
      </c>
      <c r="Q245" s="1">
        <f>VLOOKUP(O245,'P.ti CT'!A:B,2,FALSE)</f>
        <v>215</v>
      </c>
      <c r="R245" s="1">
        <f>VLOOKUP(O245,'P.ti 3R'!A:B,2,FALSE)</f>
        <v>115</v>
      </c>
      <c r="S245" s="1" t="s">
        <v>1531</v>
      </c>
      <c r="T245" s="1" t="s">
        <v>1531</v>
      </c>
    </row>
    <row r="246" spans="1:20" x14ac:dyDescent="0.25">
      <c r="A246" t="str">
        <f t="shared" si="3"/>
        <v>GIANNINILUCA27231</v>
      </c>
      <c r="B246" s="1">
        <v>245</v>
      </c>
      <c r="C246" s="1">
        <v>591</v>
      </c>
      <c r="D246" t="s">
        <v>735</v>
      </c>
      <c r="E246" t="s">
        <v>28</v>
      </c>
      <c r="F246" s="1" t="s">
        <v>10</v>
      </c>
      <c r="G246" s="8">
        <v>27231</v>
      </c>
      <c r="H246" s="1" t="s">
        <v>806</v>
      </c>
      <c r="I246" s="1" t="s">
        <v>105</v>
      </c>
      <c r="J246" s="1" t="s">
        <v>106</v>
      </c>
      <c r="K246">
        <v>0</v>
      </c>
      <c r="L246" t="s">
        <v>1253</v>
      </c>
      <c r="M246" s="2">
        <v>14.52</v>
      </c>
      <c r="N246" s="1" t="s">
        <v>115</v>
      </c>
      <c r="O246" s="1">
        <v>28</v>
      </c>
      <c r="P246" s="1">
        <v>48</v>
      </c>
      <c r="Q246" s="1">
        <f>VLOOKUP(O246,'P.ti CT'!A:B,2,FALSE)</f>
        <v>240</v>
      </c>
      <c r="R246" s="1">
        <f>VLOOKUP(O246,'P.ti 3R'!A:B,2,FALSE)</f>
        <v>140</v>
      </c>
      <c r="S246" s="1" t="s">
        <v>1531</v>
      </c>
      <c r="T246" s="1" t="s">
        <v>1531</v>
      </c>
    </row>
    <row r="247" spans="1:20" x14ac:dyDescent="0.25">
      <c r="A247" t="str">
        <f t="shared" si="3"/>
        <v>GAMBELLADAVID25637</v>
      </c>
      <c r="B247" s="1">
        <v>246</v>
      </c>
      <c r="C247" s="1">
        <v>401</v>
      </c>
      <c r="D247" t="s">
        <v>557</v>
      </c>
      <c r="E247" t="s">
        <v>318</v>
      </c>
      <c r="F247" s="1" t="s">
        <v>10</v>
      </c>
      <c r="G247" s="8">
        <v>25637</v>
      </c>
      <c r="H247" s="1">
        <v>7968060</v>
      </c>
      <c r="I247" s="1" t="s">
        <v>558</v>
      </c>
      <c r="J247" s="1" t="s">
        <v>559</v>
      </c>
      <c r="K247">
        <v>0</v>
      </c>
      <c r="L247" t="s">
        <v>1254</v>
      </c>
      <c r="M247" s="2">
        <v>14.512</v>
      </c>
      <c r="N247" s="1" t="s">
        <v>136</v>
      </c>
      <c r="O247" s="1">
        <v>32</v>
      </c>
      <c r="P247" s="1">
        <v>48</v>
      </c>
      <c r="Q247" s="1">
        <f>VLOOKUP(O247,'P.ti CT'!A:B,2,FALSE)</f>
        <v>210</v>
      </c>
      <c r="R247" s="1">
        <f>VLOOKUP(O247,'P.ti 3R'!A:B,2,FALSE)</f>
        <v>110</v>
      </c>
      <c r="S247" s="1" t="s">
        <v>1531</v>
      </c>
      <c r="T247" s="1" t="s">
        <v>1531</v>
      </c>
    </row>
    <row r="248" spans="1:20" x14ac:dyDescent="0.25">
      <c r="A248" t="str">
        <f t="shared" si="3"/>
        <v>PROTOGIANCARLO23080</v>
      </c>
      <c r="B248" s="1">
        <v>247</v>
      </c>
      <c r="C248" s="1">
        <v>404</v>
      </c>
      <c r="D248" t="s">
        <v>604</v>
      </c>
      <c r="E248" t="s">
        <v>547</v>
      </c>
      <c r="F248" s="1" t="s">
        <v>10</v>
      </c>
      <c r="G248" s="8">
        <v>23080</v>
      </c>
      <c r="H248" s="1">
        <v>220670129</v>
      </c>
      <c r="I248" s="1" t="s">
        <v>605</v>
      </c>
      <c r="J248" s="1" t="s">
        <v>606</v>
      </c>
      <c r="K248">
        <v>0</v>
      </c>
      <c r="L248" t="s">
        <v>1255</v>
      </c>
      <c r="M248" s="2">
        <v>14.446999999999999</v>
      </c>
      <c r="N248" s="1" t="s">
        <v>143</v>
      </c>
      <c r="O248" s="1">
        <v>22</v>
      </c>
      <c r="P248" s="1">
        <v>48</v>
      </c>
      <c r="Q248" s="1">
        <f>VLOOKUP(O248,'P.ti CT'!A:B,2,FALSE)</f>
        <v>300</v>
      </c>
      <c r="R248" s="1">
        <f>VLOOKUP(O248,'P.ti 3R'!A:B,2,FALSE)</f>
        <v>200</v>
      </c>
      <c r="S248" s="1" t="s">
        <v>1531</v>
      </c>
      <c r="T248" s="1" t="s">
        <v>1531</v>
      </c>
    </row>
    <row r="249" spans="1:20" x14ac:dyDescent="0.25">
      <c r="A249" t="str">
        <f t="shared" si="3"/>
        <v>BARNIMARCO24689</v>
      </c>
      <c r="B249" s="1">
        <v>248</v>
      </c>
      <c r="C249" s="1">
        <v>2211</v>
      </c>
      <c r="D249" t="s">
        <v>574</v>
      </c>
      <c r="E249" t="s">
        <v>35</v>
      </c>
      <c r="F249" s="1" t="s">
        <v>10</v>
      </c>
      <c r="G249" s="8">
        <v>24689</v>
      </c>
      <c r="H249" s="1">
        <v>220107769</v>
      </c>
      <c r="I249" s="1" t="s">
        <v>490</v>
      </c>
      <c r="J249" s="1" t="s">
        <v>491</v>
      </c>
      <c r="K249">
        <v>0</v>
      </c>
      <c r="L249" t="s">
        <v>1256</v>
      </c>
      <c r="M249" s="2">
        <v>14.423</v>
      </c>
      <c r="N249" s="1" t="s">
        <v>143</v>
      </c>
      <c r="O249" s="1">
        <v>23</v>
      </c>
      <c r="P249" s="1">
        <v>48</v>
      </c>
      <c r="Q249" s="1">
        <f>VLOOKUP(O249,'P.ti CT'!A:B,2,FALSE)</f>
        <v>290</v>
      </c>
      <c r="R249" s="1">
        <f>VLOOKUP(O249,'P.ti 3R'!A:B,2,FALSE)</f>
        <v>190</v>
      </c>
      <c r="S249" s="1" t="s">
        <v>1531</v>
      </c>
      <c r="T249" s="1" t="s">
        <v>1531</v>
      </c>
    </row>
    <row r="250" spans="1:20" x14ac:dyDescent="0.25">
      <c r="A250" t="str">
        <f t="shared" si="3"/>
        <v>AMBROSETTIMARCO24010</v>
      </c>
      <c r="B250" s="1">
        <v>249</v>
      </c>
      <c r="C250" s="1">
        <v>2209</v>
      </c>
      <c r="D250" t="s">
        <v>644</v>
      </c>
      <c r="E250" t="s">
        <v>35</v>
      </c>
      <c r="F250" s="1" t="s">
        <v>10</v>
      </c>
      <c r="G250" s="8">
        <v>24010</v>
      </c>
      <c r="H250" s="1">
        <v>220689646</v>
      </c>
      <c r="I250" s="1" t="s">
        <v>490</v>
      </c>
      <c r="J250" s="1" t="s">
        <v>491</v>
      </c>
      <c r="K250">
        <v>0</v>
      </c>
      <c r="L250" t="s">
        <v>1257</v>
      </c>
      <c r="M250" s="2">
        <v>14.422000000000001</v>
      </c>
      <c r="N250" s="1" t="s">
        <v>143</v>
      </c>
      <c r="O250" s="1">
        <v>24</v>
      </c>
      <c r="P250" s="1">
        <v>48</v>
      </c>
      <c r="Q250" s="1">
        <f>VLOOKUP(O250,'P.ti CT'!A:B,2,FALSE)</f>
        <v>280</v>
      </c>
      <c r="R250" s="1">
        <f>VLOOKUP(O250,'P.ti 3R'!A:B,2,FALSE)</f>
        <v>180</v>
      </c>
      <c r="S250" s="1" t="s">
        <v>1531</v>
      </c>
      <c r="T250" s="1" t="s">
        <v>1531</v>
      </c>
    </row>
    <row r="251" spans="1:20" x14ac:dyDescent="0.25">
      <c r="A251" t="str">
        <f t="shared" si="3"/>
        <v>BOSSOLINIROBERTO24116</v>
      </c>
      <c r="B251" s="1">
        <v>250</v>
      </c>
      <c r="C251" s="1">
        <v>2051</v>
      </c>
      <c r="D251" t="s">
        <v>860</v>
      </c>
      <c r="E251" t="s">
        <v>210</v>
      </c>
      <c r="F251" s="1" t="s">
        <v>10</v>
      </c>
      <c r="G251" s="8">
        <v>24116</v>
      </c>
      <c r="H251" s="1">
        <v>3232403</v>
      </c>
      <c r="I251" s="1" t="s">
        <v>636</v>
      </c>
      <c r="J251" s="1">
        <v>13214</v>
      </c>
      <c r="K251">
        <v>0</v>
      </c>
      <c r="L251" t="s">
        <v>1258</v>
      </c>
      <c r="M251" s="2">
        <v>14.369</v>
      </c>
      <c r="N251" s="1" t="s">
        <v>143</v>
      </c>
      <c r="O251" s="1">
        <v>25</v>
      </c>
      <c r="P251" s="1">
        <v>48</v>
      </c>
      <c r="Q251" s="1">
        <f>VLOOKUP(O251,'P.ti CT'!A:B,2,FALSE)</f>
        <v>270</v>
      </c>
      <c r="R251" s="1">
        <f>VLOOKUP(O251,'P.ti 3R'!A:B,2,FALSE)</f>
        <v>170</v>
      </c>
      <c r="S251" s="1" t="s">
        <v>1531</v>
      </c>
      <c r="T251" s="1" t="s">
        <v>1531</v>
      </c>
    </row>
    <row r="252" spans="1:20" x14ac:dyDescent="0.25">
      <c r="A252" t="str">
        <f t="shared" si="3"/>
        <v>LORENZIMICHELE26997</v>
      </c>
      <c r="B252" s="1">
        <v>251</v>
      </c>
      <c r="C252" s="1">
        <v>2030</v>
      </c>
      <c r="D252" t="s">
        <v>590</v>
      </c>
      <c r="E252" t="s">
        <v>154</v>
      </c>
      <c r="F252" s="1" t="s">
        <v>10</v>
      </c>
      <c r="G252" s="8">
        <v>26997</v>
      </c>
      <c r="H252" s="1">
        <v>220508325</v>
      </c>
      <c r="I252" s="1" t="s">
        <v>591</v>
      </c>
      <c r="J252" s="1" t="s">
        <v>592</v>
      </c>
      <c r="K252">
        <v>0</v>
      </c>
      <c r="L252" t="s">
        <v>1259</v>
      </c>
      <c r="M252" s="2">
        <v>14.366</v>
      </c>
      <c r="N252" s="1" t="s">
        <v>115</v>
      </c>
      <c r="O252" s="1">
        <v>29</v>
      </c>
      <c r="P252" s="1">
        <v>48</v>
      </c>
      <c r="Q252" s="1">
        <f>VLOOKUP(O252,'P.ti CT'!A:B,2,FALSE)</f>
        <v>230</v>
      </c>
      <c r="R252" s="1">
        <f>VLOOKUP(O252,'P.ti 3R'!A:B,2,FALSE)</f>
        <v>130</v>
      </c>
      <c r="S252" s="1" t="s">
        <v>1531</v>
      </c>
      <c r="T252" s="1" t="s">
        <v>1531</v>
      </c>
    </row>
    <row r="253" spans="1:20" x14ac:dyDescent="0.25">
      <c r="A253" t="str">
        <f t="shared" si="3"/>
        <v>POLVERARIPAOLO27137</v>
      </c>
      <c r="B253" s="1">
        <v>252</v>
      </c>
      <c r="C253" s="1">
        <v>467</v>
      </c>
      <c r="D253" t="s">
        <v>598</v>
      </c>
      <c r="E253" t="s">
        <v>319</v>
      </c>
      <c r="F253" s="1" t="s">
        <v>10</v>
      </c>
      <c r="G253" s="8">
        <v>27137</v>
      </c>
      <c r="H253" s="1" t="s">
        <v>599</v>
      </c>
      <c r="I253" s="1" t="s">
        <v>32</v>
      </c>
      <c r="J253" s="1" t="s">
        <v>33</v>
      </c>
      <c r="K253">
        <v>0</v>
      </c>
      <c r="L253" t="s">
        <v>1260</v>
      </c>
      <c r="M253" s="2">
        <v>14.342000000000001</v>
      </c>
      <c r="N253" s="1" t="s">
        <v>115</v>
      </c>
      <c r="O253" s="1">
        <v>30</v>
      </c>
      <c r="P253" s="1">
        <v>48</v>
      </c>
      <c r="Q253" s="1">
        <f>VLOOKUP(O253,'P.ti CT'!A:B,2,FALSE)</f>
        <v>220</v>
      </c>
      <c r="R253" s="1">
        <f>VLOOKUP(O253,'P.ti 3R'!A:B,2,FALSE)</f>
        <v>120</v>
      </c>
      <c r="S253" s="1" t="s">
        <v>1531</v>
      </c>
      <c r="T253" s="1" t="s">
        <v>1531</v>
      </c>
    </row>
    <row r="254" spans="1:20" x14ac:dyDescent="0.25">
      <c r="A254" t="str">
        <f t="shared" si="3"/>
        <v>ANTONIOLIEDOARDO34432</v>
      </c>
      <c r="B254" s="1">
        <v>253</v>
      </c>
      <c r="C254" s="1">
        <v>451</v>
      </c>
      <c r="D254" t="s">
        <v>858</v>
      </c>
      <c r="E254" t="s">
        <v>157</v>
      </c>
      <c r="F254" s="1" t="s">
        <v>10</v>
      </c>
      <c r="G254" s="8">
        <v>34432</v>
      </c>
      <c r="H254" s="1">
        <v>220618477</v>
      </c>
      <c r="I254" s="1" t="s">
        <v>477</v>
      </c>
      <c r="J254" s="1" t="s">
        <v>478</v>
      </c>
      <c r="K254">
        <v>0</v>
      </c>
      <c r="L254" t="s">
        <v>1261</v>
      </c>
      <c r="M254" s="2">
        <v>14.32</v>
      </c>
      <c r="N254" s="1" t="s">
        <v>25</v>
      </c>
      <c r="O254" s="1">
        <v>38</v>
      </c>
      <c r="P254" s="1">
        <v>48</v>
      </c>
      <c r="Q254" s="1">
        <f>VLOOKUP(O254,'P.ti CT'!A:B,2,FALSE)</f>
        <v>180</v>
      </c>
      <c r="R254" s="1">
        <f>VLOOKUP(O254,'P.ti 3R'!A:B,2,FALSE)</f>
        <v>80</v>
      </c>
      <c r="S254" s="1" t="s">
        <v>1531</v>
      </c>
      <c r="T254" s="1" t="s">
        <v>1531</v>
      </c>
    </row>
    <row r="255" spans="1:20" x14ac:dyDescent="0.25">
      <c r="A255" t="str">
        <f t="shared" si="3"/>
        <v>POTOLICCHIOGERARDO30089</v>
      </c>
      <c r="B255" s="1">
        <v>254</v>
      </c>
      <c r="C255" s="1">
        <v>846</v>
      </c>
      <c r="D255" t="s">
        <v>1262</v>
      </c>
      <c r="E255" t="s">
        <v>704</v>
      </c>
      <c r="F255" s="1" t="s">
        <v>10</v>
      </c>
      <c r="G255" s="8">
        <v>30089</v>
      </c>
      <c r="H255" s="1" t="s">
        <v>1263</v>
      </c>
      <c r="I255" s="1" t="s">
        <v>49</v>
      </c>
      <c r="J255" s="1" t="s">
        <v>50</v>
      </c>
      <c r="K255">
        <v>0</v>
      </c>
      <c r="L255" t="s">
        <v>1264</v>
      </c>
      <c r="M255" s="2">
        <v>14.272</v>
      </c>
      <c r="N255" s="1" t="s">
        <v>54</v>
      </c>
      <c r="O255" s="1">
        <v>34</v>
      </c>
      <c r="P255" s="1">
        <v>48</v>
      </c>
      <c r="Q255" s="1">
        <f>VLOOKUP(O255,'P.ti CT'!A:B,2,FALSE)</f>
        <v>200</v>
      </c>
      <c r="R255" s="1">
        <f>VLOOKUP(O255,'P.ti 3R'!A:B,2,FALSE)</f>
        <v>100</v>
      </c>
      <c r="S255" s="1" t="s">
        <v>1531</v>
      </c>
      <c r="T255" s="1" t="s">
        <v>1531</v>
      </c>
    </row>
    <row r="256" spans="1:20" x14ac:dyDescent="0.25">
      <c r="A256" t="str">
        <f t="shared" si="3"/>
        <v>BUTIANDREA29547</v>
      </c>
      <c r="B256" s="1">
        <v>255</v>
      </c>
      <c r="C256" s="1">
        <v>808</v>
      </c>
      <c r="D256" t="s">
        <v>1265</v>
      </c>
      <c r="E256" t="s">
        <v>16</v>
      </c>
      <c r="F256" s="1" t="s">
        <v>10</v>
      </c>
      <c r="G256" s="8">
        <v>29547</v>
      </c>
      <c r="H256" s="1" t="s">
        <v>1266</v>
      </c>
      <c r="I256" s="1" t="s">
        <v>482</v>
      </c>
      <c r="J256" s="1" t="s">
        <v>483</v>
      </c>
      <c r="K256">
        <v>0</v>
      </c>
      <c r="L256" t="s">
        <v>1267</v>
      </c>
      <c r="M256" s="2">
        <v>14.27</v>
      </c>
      <c r="N256" s="1" t="s">
        <v>54</v>
      </c>
      <c r="O256" s="1">
        <v>35</v>
      </c>
      <c r="P256" s="1">
        <v>48</v>
      </c>
      <c r="Q256" s="1">
        <f>VLOOKUP(O256,'P.ti CT'!A:B,2,FALSE)</f>
        <v>195</v>
      </c>
      <c r="R256" s="1">
        <f>VLOOKUP(O256,'P.ti 3R'!A:B,2,FALSE)</f>
        <v>95</v>
      </c>
      <c r="S256" s="1" t="s">
        <v>1531</v>
      </c>
      <c r="T256" s="1" t="s">
        <v>1531</v>
      </c>
    </row>
    <row r="257" spans="1:20" x14ac:dyDescent="0.25">
      <c r="A257" t="str">
        <f t="shared" si="3"/>
        <v>MARICRISTIAN28237</v>
      </c>
      <c r="B257" s="1">
        <v>256</v>
      </c>
      <c r="C257" s="1">
        <v>389</v>
      </c>
      <c r="D257" t="s">
        <v>646</v>
      </c>
      <c r="E257" t="s">
        <v>19</v>
      </c>
      <c r="F257" s="1" t="s">
        <v>10</v>
      </c>
      <c r="G257" s="8">
        <v>28237</v>
      </c>
      <c r="H257" s="1" t="s">
        <v>647</v>
      </c>
      <c r="I257" s="1" t="s">
        <v>323</v>
      </c>
      <c r="J257" s="1" t="s">
        <v>324</v>
      </c>
      <c r="K257">
        <v>0</v>
      </c>
      <c r="L257" t="s">
        <v>1268</v>
      </c>
      <c r="M257" s="2">
        <v>14.263999999999999</v>
      </c>
      <c r="N257" s="1" t="s">
        <v>115</v>
      </c>
      <c r="O257" s="1">
        <v>31</v>
      </c>
      <c r="P257" s="1">
        <v>48</v>
      </c>
      <c r="Q257" s="1">
        <f>VLOOKUP(O257,'P.ti CT'!A:B,2,FALSE)</f>
        <v>215</v>
      </c>
      <c r="R257" s="1">
        <f>VLOOKUP(O257,'P.ti 3R'!A:B,2,FALSE)</f>
        <v>115</v>
      </c>
      <c r="S257" s="1" t="s">
        <v>1531</v>
      </c>
      <c r="T257" s="1" t="s">
        <v>1531</v>
      </c>
    </row>
    <row r="258" spans="1:20" x14ac:dyDescent="0.25">
      <c r="A258" t="str">
        <f t="shared" ref="A258:A321" si="4">CONCATENATE(D258,E258,G258)</f>
        <v>MISTRETTABEATRICE24160</v>
      </c>
      <c r="B258" s="1">
        <v>257</v>
      </c>
      <c r="C258" s="1">
        <v>87</v>
      </c>
      <c r="D258" t="s">
        <v>579</v>
      </c>
      <c r="E258" t="s">
        <v>580</v>
      </c>
      <c r="F258" s="1" t="s">
        <v>291</v>
      </c>
      <c r="G258" s="8">
        <v>24160</v>
      </c>
      <c r="H258" s="1" t="s">
        <v>581</v>
      </c>
      <c r="I258" s="1" t="s">
        <v>73</v>
      </c>
      <c r="J258" s="1" t="s">
        <v>74</v>
      </c>
      <c r="K258">
        <v>0</v>
      </c>
      <c r="L258" t="s">
        <v>1269</v>
      </c>
      <c r="M258" s="2">
        <v>14.263</v>
      </c>
      <c r="N258" s="1" t="s">
        <v>582</v>
      </c>
      <c r="O258" s="1">
        <v>1</v>
      </c>
      <c r="P258" s="1">
        <v>48</v>
      </c>
      <c r="Q258" s="1">
        <f>VLOOKUP(O258,'P.ti CT'!A:B,2,FALSE)</f>
        <v>900</v>
      </c>
      <c r="R258" s="1">
        <f>VLOOKUP(O258,'P.ti 3R'!A:B,2,FALSE)</f>
        <v>800</v>
      </c>
      <c r="S258" s="1" t="s">
        <v>1531</v>
      </c>
      <c r="T258" s="1" t="s">
        <v>1531</v>
      </c>
    </row>
    <row r="259" spans="1:20" x14ac:dyDescent="0.25">
      <c r="A259" t="str">
        <f t="shared" si="4"/>
        <v>FEDERIGIELISA32576</v>
      </c>
      <c r="B259" s="1">
        <v>258</v>
      </c>
      <c r="C259" s="1">
        <v>807</v>
      </c>
      <c r="D259" t="s">
        <v>1270</v>
      </c>
      <c r="E259" t="s">
        <v>1271</v>
      </c>
      <c r="F259" s="1" t="s">
        <v>291</v>
      </c>
      <c r="G259" s="8">
        <v>32576</v>
      </c>
      <c r="H259" s="1" t="s">
        <v>1272</v>
      </c>
      <c r="I259" s="1" t="s">
        <v>482</v>
      </c>
      <c r="J259" s="1" t="s">
        <v>483</v>
      </c>
      <c r="K259">
        <v>0</v>
      </c>
      <c r="L259" t="s">
        <v>1273</v>
      </c>
      <c r="M259" s="2">
        <v>14.263</v>
      </c>
      <c r="N259" s="1" t="s">
        <v>341</v>
      </c>
      <c r="O259" s="1">
        <v>3</v>
      </c>
      <c r="P259" s="1">
        <v>48</v>
      </c>
      <c r="Q259" s="1">
        <f>VLOOKUP(O259,'P.ti CT'!A:B,2,FALSE)</f>
        <v>750</v>
      </c>
      <c r="R259" s="1">
        <f>VLOOKUP(O259,'P.ti 3R'!A:B,2,FALSE)</f>
        <v>650</v>
      </c>
      <c r="S259" s="1" t="s">
        <v>1531</v>
      </c>
      <c r="T259" s="1" t="s">
        <v>1531</v>
      </c>
    </row>
    <row r="260" spans="1:20" x14ac:dyDescent="0.25">
      <c r="A260" t="str">
        <f t="shared" si="4"/>
        <v>VITTORIMAURO24281</v>
      </c>
      <c r="B260" s="1">
        <v>259</v>
      </c>
      <c r="C260" s="1">
        <v>488</v>
      </c>
      <c r="D260" t="s">
        <v>655</v>
      </c>
      <c r="E260" t="s">
        <v>441</v>
      </c>
      <c r="F260" s="1" t="s">
        <v>10</v>
      </c>
      <c r="G260" s="8">
        <v>24281</v>
      </c>
      <c r="H260" s="1" t="s">
        <v>656</v>
      </c>
      <c r="I260" s="1" t="s">
        <v>351</v>
      </c>
      <c r="J260" s="1">
        <v>1646</v>
      </c>
      <c r="K260">
        <v>0</v>
      </c>
      <c r="L260" t="s">
        <v>1274</v>
      </c>
      <c r="M260" s="2">
        <v>14.226000000000001</v>
      </c>
      <c r="N260" s="1" t="s">
        <v>143</v>
      </c>
      <c r="O260" s="1">
        <v>26</v>
      </c>
      <c r="P260" s="1">
        <v>48</v>
      </c>
      <c r="Q260" s="1">
        <f>VLOOKUP(O260,'P.ti CT'!A:B,2,FALSE)</f>
        <v>260</v>
      </c>
      <c r="R260" s="1">
        <f>VLOOKUP(O260,'P.ti 3R'!A:B,2,FALSE)</f>
        <v>160</v>
      </c>
      <c r="S260" s="1" t="s">
        <v>1531</v>
      </c>
      <c r="T260" s="1" t="s">
        <v>1531</v>
      </c>
    </row>
    <row r="261" spans="1:20" x14ac:dyDescent="0.25">
      <c r="A261" t="str">
        <f t="shared" si="4"/>
        <v>ANTONELLIALESSIO24287</v>
      </c>
      <c r="B261" s="1">
        <v>260</v>
      </c>
      <c r="C261" s="1">
        <v>835</v>
      </c>
      <c r="D261" t="s">
        <v>672</v>
      </c>
      <c r="E261" t="s">
        <v>109</v>
      </c>
      <c r="F261" s="1" t="s">
        <v>10</v>
      </c>
      <c r="G261" s="8">
        <v>24287</v>
      </c>
      <c r="H261" s="1">
        <v>220308523</v>
      </c>
      <c r="I261" s="1" t="s">
        <v>326</v>
      </c>
      <c r="J261" s="1" t="s">
        <v>421</v>
      </c>
      <c r="K261">
        <v>0</v>
      </c>
      <c r="L261" t="s">
        <v>1275</v>
      </c>
      <c r="M261" s="2">
        <v>14.212999999999999</v>
      </c>
      <c r="N261" s="1" t="s">
        <v>143</v>
      </c>
      <c r="O261" s="1">
        <v>27</v>
      </c>
      <c r="P261" s="1">
        <v>48</v>
      </c>
      <c r="Q261" s="1">
        <f>VLOOKUP(O261,'P.ti CT'!A:B,2,FALSE)</f>
        <v>250</v>
      </c>
      <c r="R261" s="1">
        <f>VLOOKUP(O261,'P.ti 3R'!A:B,2,FALSE)</f>
        <v>150</v>
      </c>
      <c r="S261" s="1" t="s">
        <v>1531</v>
      </c>
      <c r="T261" s="1" t="s">
        <v>1531</v>
      </c>
    </row>
    <row r="262" spans="1:20" x14ac:dyDescent="0.25">
      <c r="A262" t="str">
        <f t="shared" si="4"/>
        <v>MORRIMIRCO24885</v>
      </c>
      <c r="B262" s="1">
        <v>261</v>
      </c>
      <c r="C262" s="1">
        <v>450</v>
      </c>
      <c r="D262" t="s">
        <v>1276</v>
      </c>
      <c r="E262" t="s">
        <v>527</v>
      </c>
      <c r="F262" s="1" t="s">
        <v>10</v>
      </c>
      <c r="G262" s="8">
        <v>24885</v>
      </c>
      <c r="H262" s="1" t="s">
        <v>1277</v>
      </c>
      <c r="I262" s="1" t="s">
        <v>116</v>
      </c>
      <c r="J262" s="1" t="s">
        <v>117</v>
      </c>
      <c r="K262">
        <v>0</v>
      </c>
      <c r="L262" t="s">
        <v>1278</v>
      </c>
      <c r="M262" s="2">
        <v>14.211</v>
      </c>
      <c r="N262" s="1" t="s">
        <v>136</v>
      </c>
      <c r="O262" s="1">
        <v>33</v>
      </c>
      <c r="P262" s="1">
        <v>48</v>
      </c>
      <c r="Q262" s="1">
        <f>VLOOKUP(O262,'P.ti CT'!A:B,2,FALSE)</f>
        <v>205</v>
      </c>
      <c r="R262" s="1">
        <f>VLOOKUP(O262,'P.ti 3R'!A:B,2,FALSE)</f>
        <v>105</v>
      </c>
      <c r="S262" s="1" t="s">
        <v>1531</v>
      </c>
      <c r="T262" s="1" t="s">
        <v>1531</v>
      </c>
    </row>
    <row r="263" spans="1:20" x14ac:dyDescent="0.25">
      <c r="A263" t="str">
        <f t="shared" si="4"/>
        <v>FAZIANIDENISE32165</v>
      </c>
      <c r="B263" s="1">
        <v>262</v>
      </c>
      <c r="C263" s="1">
        <v>130</v>
      </c>
      <c r="D263" t="s">
        <v>639</v>
      </c>
      <c r="E263" t="s">
        <v>640</v>
      </c>
      <c r="F263" s="1" t="s">
        <v>291</v>
      </c>
      <c r="G263" s="8">
        <v>32165</v>
      </c>
      <c r="H263" s="1">
        <v>220658493</v>
      </c>
      <c r="I263" s="1" t="s">
        <v>85</v>
      </c>
      <c r="J263" s="1" t="s">
        <v>270</v>
      </c>
      <c r="K263">
        <v>0</v>
      </c>
      <c r="L263" t="s">
        <v>1279</v>
      </c>
      <c r="M263" s="2">
        <v>14.21</v>
      </c>
      <c r="N263" s="1" t="s">
        <v>341</v>
      </c>
      <c r="O263" s="1">
        <v>4</v>
      </c>
      <c r="P263" s="1">
        <v>48</v>
      </c>
      <c r="Q263" s="1">
        <f>VLOOKUP(O263,'P.ti CT'!A:B,2,FALSE)</f>
        <v>700</v>
      </c>
      <c r="R263" s="1">
        <f>VLOOKUP(O263,'P.ti 3R'!A:B,2,FALSE)</f>
        <v>600</v>
      </c>
      <c r="S263" s="1" t="s">
        <v>1531</v>
      </c>
      <c r="T263" s="1" t="s">
        <v>1531</v>
      </c>
    </row>
    <row r="264" spans="1:20" x14ac:dyDescent="0.25">
      <c r="A264" t="str">
        <f t="shared" si="4"/>
        <v>MENICHETTILORENZO30960</v>
      </c>
      <c r="B264" s="1">
        <v>263</v>
      </c>
      <c r="C264" s="1">
        <v>365</v>
      </c>
      <c r="D264" t="s">
        <v>648</v>
      </c>
      <c r="E264" t="s">
        <v>21</v>
      </c>
      <c r="F264" s="1" t="s">
        <v>10</v>
      </c>
      <c r="G264" s="8">
        <v>30960</v>
      </c>
      <c r="H264" s="1" t="s">
        <v>649</v>
      </c>
      <c r="I264" s="1" t="s">
        <v>650</v>
      </c>
      <c r="J264" s="1" t="s">
        <v>651</v>
      </c>
      <c r="K264">
        <v>0</v>
      </c>
      <c r="L264" t="s">
        <v>1280</v>
      </c>
      <c r="M264" s="2">
        <v>14.209</v>
      </c>
      <c r="N264" s="1" t="s">
        <v>46</v>
      </c>
      <c r="O264" s="1">
        <v>29</v>
      </c>
      <c r="P264" s="1">
        <v>48</v>
      </c>
      <c r="Q264" s="1">
        <f>VLOOKUP(O264,'P.ti CT'!A:B,2,FALSE)</f>
        <v>230</v>
      </c>
      <c r="R264" s="1">
        <f>VLOOKUP(O264,'P.ti 3R'!A:B,2,FALSE)</f>
        <v>130</v>
      </c>
      <c r="S264" s="1" t="s">
        <v>1531</v>
      </c>
      <c r="T264" s="1" t="s">
        <v>1531</v>
      </c>
    </row>
    <row r="265" spans="1:20" x14ac:dyDescent="0.25">
      <c r="A265" t="str">
        <f t="shared" si="4"/>
        <v>DE MASIMASSIMO27157</v>
      </c>
      <c r="B265" s="1">
        <v>264</v>
      </c>
      <c r="C265" s="1">
        <v>2274</v>
      </c>
      <c r="D265" t="s">
        <v>516</v>
      </c>
      <c r="E265" t="s">
        <v>197</v>
      </c>
      <c r="F265" s="1" t="s">
        <v>10</v>
      </c>
      <c r="G265" s="8">
        <v>27157</v>
      </c>
      <c r="H265" s="1" t="s">
        <v>517</v>
      </c>
      <c r="I265" s="1" t="s">
        <v>23</v>
      </c>
      <c r="J265" s="1" t="s">
        <v>24</v>
      </c>
      <c r="K265">
        <v>0</v>
      </c>
      <c r="L265" t="s">
        <v>1281</v>
      </c>
      <c r="M265" s="2">
        <v>14.209</v>
      </c>
      <c r="N265" s="1" t="s">
        <v>115</v>
      </c>
      <c r="O265" s="1">
        <v>32</v>
      </c>
      <c r="P265" s="1">
        <v>48</v>
      </c>
      <c r="Q265" s="1">
        <f>VLOOKUP(O265,'P.ti CT'!A:B,2,FALSE)</f>
        <v>210</v>
      </c>
      <c r="R265" s="1">
        <f>VLOOKUP(O265,'P.ti 3R'!A:B,2,FALSE)</f>
        <v>110</v>
      </c>
      <c r="S265" s="1" t="s">
        <v>1531</v>
      </c>
      <c r="T265" s="1" t="s">
        <v>1531</v>
      </c>
    </row>
    <row r="266" spans="1:20" x14ac:dyDescent="0.25">
      <c r="A266" t="str">
        <f t="shared" si="4"/>
        <v>MANCINIGIACOMO27503</v>
      </c>
      <c r="B266" s="1">
        <v>265</v>
      </c>
      <c r="C266" s="1">
        <v>842</v>
      </c>
      <c r="D266" t="s">
        <v>330</v>
      </c>
      <c r="E266" t="s">
        <v>58</v>
      </c>
      <c r="F266" s="1" t="s">
        <v>10</v>
      </c>
      <c r="G266" s="8">
        <v>27503</v>
      </c>
      <c r="H266" s="1" t="s">
        <v>1282</v>
      </c>
      <c r="I266" s="1" t="s">
        <v>1283</v>
      </c>
      <c r="J266" s="1" t="s">
        <v>1284</v>
      </c>
      <c r="K266">
        <v>0</v>
      </c>
      <c r="L266" t="s">
        <v>1285</v>
      </c>
      <c r="M266" s="2">
        <v>14.208</v>
      </c>
      <c r="N266" s="1" t="s">
        <v>115</v>
      </c>
      <c r="O266" s="1">
        <v>33</v>
      </c>
      <c r="P266" s="1">
        <v>48</v>
      </c>
      <c r="Q266" s="1">
        <f>VLOOKUP(O266,'P.ti CT'!A:B,2,FALSE)</f>
        <v>205</v>
      </c>
      <c r="R266" s="1">
        <f>VLOOKUP(O266,'P.ti 3R'!A:B,2,FALSE)</f>
        <v>105</v>
      </c>
      <c r="S266" s="1" t="s">
        <v>1531</v>
      </c>
      <c r="T266" s="1" t="s">
        <v>1531</v>
      </c>
    </row>
    <row r="267" spans="1:20" x14ac:dyDescent="0.25">
      <c r="A267" t="str">
        <f t="shared" si="4"/>
        <v>VANNINITIZIANO28489</v>
      </c>
      <c r="B267" s="1">
        <v>266</v>
      </c>
      <c r="C267" s="1">
        <v>554</v>
      </c>
      <c r="D267" t="s">
        <v>695</v>
      </c>
      <c r="E267" t="s">
        <v>500</v>
      </c>
      <c r="F267" s="1" t="s">
        <v>10</v>
      </c>
      <c r="G267" s="8">
        <v>28489</v>
      </c>
      <c r="H267" s="1" t="s">
        <v>696</v>
      </c>
      <c r="I267" s="1" t="s">
        <v>105</v>
      </c>
      <c r="J267" s="1" t="s">
        <v>106</v>
      </c>
      <c r="K267">
        <v>0</v>
      </c>
      <c r="L267" t="s">
        <v>1286</v>
      </c>
      <c r="M267" s="2">
        <v>14.202999999999999</v>
      </c>
      <c r="N267" s="1" t="s">
        <v>115</v>
      </c>
      <c r="O267" s="1">
        <v>34</v>
      </c>
      <c r="P267" s="1">
        <v>48</v>
      </c>
      <c r="Q267" s="1">
        <f>VLOOKUP(O267,'P.ti CT'!A:B,2,FALSE)</f>
        <v>200</v>
      </c>
      <c r="R267" s="1">
        <f>VLOOKUP(O267,'P.ti 3R'!A:B,2,FALSE)</f>
        <v>100</v>
      </c>
      <c r="S267" s="1" t="s">
        <v>1531</v>
      </c>
      <c r="T267" s="1" t="s">
        <v>1531</v>
      </c>
    </row>
    <row r="268" spans="1:20" x14ac:dyDescent="0.25">
      <c r="A268" t="str">
        <f t="shared" si="4"/>
        <v>MILIFFIGIAMPIERO23840</v>
      </c>
      <c r="B268" s="1">
        <v>267</v>
      </c>
      <c r="C268" s="1">
        <v>548</v>
      </c>
      <c r="D268" t="s">
        <v>401</v>
      </c>
      <c r="E268" t="s">
        <v>240</v>
      </c>
      <c r="F268" s="1" t="s">
        <v>10</v>
      </c>
      <c r="G268" s="8">
        <v>23840</v>
      </c>
      <c r="H268" s="1" t="s">
        <v>593</v>
      </c>
      <c r="I268" s="1" t="s">
        <v>164</v>
      </c>
      <c r="J268" s="1" t="s">
        <v>165</v>
      </c>
      <c r="K268">
        <v>0</v>
      </c>
      <c r="L268" t="s">
        <v>1287</v>
      </c>
      <c r="M268" s="2">
        <v>14.185</v>
      </c>
      <c r="N268" s="1" t="s">
        <v>143</v>
      </c>
      <c r="O268" s="1">
        <v>28</v>
      </c>
      <c r="P268" s="1">
        <v>48</v>
      </c>
      <c r="Q268" s="1">
        <f>VLOOKUP(O268,'P.ti CT'!A:B,2,FALSE)</f>
        <v>240</v>
      </c>
      <c r="R268" s="1">
        <f>VLOOKUP(O268,'P.ti 3R'!A:B,2,FALSE)</f>
        <v>140</v>
      </c>
      <c r="S268" s="1" t="s">
        <v>1531</v>
      </c>
      <c r="T268" s="1" t="s">
        <v>1531</v>
      </c>
    </row>
    <row r="269" spans="1:20" x14ac:dyDescent="0.25">
      <c r="A269" t="str">
        <f t="shared" si="4"/>
        <v>MEUCCILUCIANO23550</v>
      </c>
      <c r="B269" s="1">
        <v>268</v>
      </c>
      <c r="C269" s="1">
        <v>2114</v>
      </c>
      <c r="D269" t="s">
        <v>854</v>
      </c>
      <c r="E269" t="s">
        <v>313</v>
      </c>
      <c r="F269" s="1" t="s">
        <v>10</v>
      </c>
      <c r="G269" s="8">
        <v>23550</v>
      </c>
      <c r="H269" s="1" t="s">
        <v>563</v>
      </c>
      <c r="I269" s="1" t="s">
        <v>487</v>
      </c>
      <c r="J269" s="1" t="s">
        <v>488</v>
      </c>
      <c r="K269">
        <v>0</v>
      </c>
      <c r="L269" t="s">
        <v>1288</v>
      </c>
      <c r="M269" s="2">
        <v>14.151999999999999</v>
      </c>
      <c r="N269" s="1" t="s">
        <v>143</v>
      </c>
      <c r="O269" s="1">
        <v>29</v>
      </c>
      <c r="P269" s="1">
        <v>48</v>
      </c>
      <c r="Q269" s="1">
        <f>VLOOKUP(O269,'P.ti CT'!A:B,2,FALSE)</f>
        <v>230</v>
      </c>
      <c r="R269" s="1">
        <f>VLOOKUP(O269,'P.ti 3R'!A:B,2,FALSE)</f>
        <v>130</v>
      </c>
      <c r="S269" s="1" t="s">
        <v>1531</v>
      </c>
      <c r="T269" s="1" t="s">
        <v>1531</v>
      </c>
    </row>
    <row r="270" spans="1:20" x14ac:dyDescent="0.25">
      <c r="A270" t="str">
        <f t="shared" si="4"/>
        <v>PAOLINOLEONARDO24772</v>
      </c>
      <c r="B270" s="1">
        <v>269</v>
      </c>
      <c r="C270" s="1">
        <v>2261</v>
      </c>
      <c r="D270" t="s">
        <v>380</v>
      </c>
      <c r="E270" t="s">
        <v>223</v>
      </c>
      <c r="F270" s="1" t="s">
        <v>10</v>
      </c>
      <c r="G270" s="8">
        <v>24772</v>
      </c>
      <c r="H270" s="1" t="s">
        <v>1289</v>
      </c>
      <c r="I270" s="1" t="s">
        <v>1290</v>
      </c>
      <c r="J270" s="1" t="s">
        <v>1291</v>
      </c>
      <c r="K270">
        <v>0</v>
      </c>
      <c r="L270" t="s">
        <v>1292</v>
      </c>
      <c r="M270" s="2">
        <v>14.103999999999999</v>
      </c>
      <c r="N270" s="1" t="s">
        <v>143</v>
      </c>
      <c r="O270" s="1">
        <v>30</v>
      </c>
      <c r="P270" s="1">
        <v>48</v>
      </c>
      <c r="Q270" s="1">
        <f>VLOOKUP(O270,'P.ti CT'!A:B,2,FALSE)</f>
        <v>220</v>
      </c>
      <c r="R270" s="1">
        <f>VLOOKUP(O270,'P.ti 3R'!A:B,2,FALSE)</f>
        <v>120</v>
      </c>
      <c r="S270" s="1" t="s">
        <v>1531</v>
      </c>
      <c r="T270" s="1" t="s">
        <v>1531</v>
      </c>
    </row>
    <row r="271" spans="1:20" x14ac:dyDescent="0.25">
      <c r="A271" t="str">
        <f t="shared" si="4"/>
        <v>CHIUSAROLIGIORDANO26305</v>
      </c>
      <c r="B271" s="1">
        <v>270</v>
      </c>
      <c r="C271" s="1">
        <v>369</v>
      </c>
      <c r="D271" t="s">
        <v>1293</v>
      </c>
      <c r="E271" t="s">
        <v>499</v>
      </c>
      <c r="F271" s="1" t="s">
        <v>10</v>
      </c>
      <c r="G271" s="8">
        <v>26305</v>
      </c>
      <c r="H271" s="1" t="s">
        <v>1294</v>
      </c>
      <c r="I271" s="1" t="s">
        <v>437</v>
      </c>
      <c r="J271" s="1">
        <v>6200325</v>
      </c>
      <c r="K271">
        <v>0</v>
      </c>
      <c r="L271" t="s">
        <v>1295</v>
      </c>
      <c r="M271" s="2">
        <v>14.077999999999999</v>
      </c>
      <c r="N271" s="1" t="s">
        <v>136</v>
      </c>
      <c r="O271" s="1">
        <v>34</v>
      </c>
      <c r="P271" s="1">
        <v>48</v>
      </c>
      <c r="Q271" s="1">
        <f>VLOOKUP(O271,'P.ti CT'!A:B,2,FALSE)</f>
        <v>200</v>
      </c>
      <c r="R271" s="1">
        <f>VLOOKUP(O271,'P.ti 3R'!A:B,2,FALSE)</f>
        <v>100</v>
      </c>
      <c r="S271" s="1" t="s">
        <v>1531</v>
      </c>
      <c r="T271" s="1" t="s">
        <v>1531</v>
      </c>
    </row>
    <row r="272" spans="1:20" x14ac:dyDescent="0.25">
      <c r="A272" t="str">
        <f t="shared" si="4"/>
        <v>BAGLIANDREA30255</v>
      </c>
      <c r="B272" s="1">
        <v>271</v>
      </c>
      <c r="C272" s="1">
        <v>386</v>
      </c>
      <c r="D272" t="s">
        <v>1296</v>
      </c>
      <c r="E272" t="s">
        <v>16</v>
      </c>
      <c r="F272" s="1" t="s">
        <v>10</v>
      </c>
      <c r="G272" s="8">
        <v>30255</v>
      </c>
      <c r="H272" s="1" t="s">
        <v>1297</v>
      </c>
      <c r="I272" s="1" t="s">
        <v>323</v>
      </c>
      <c r="J272" s="1" t="s">
        <v>324</v>
      </c>
      <c r="K272">
        <v>0</v>
      </c>
      <c r="L272" t="s">
        <v>1298</v>
      </c>
      <c r="M272" s="2">
        <v>14.077999999999999</v>
      </c>
      <c r="N272" s="1" t="s">
        <v>54</v>
      </c>
      <c r="O272" s="1">
        <v>36</v>
      </c>
      <c r="P272" s="1">
        <v>48</v>
      </c>
      <c r="Q272" s="1">
        <f>VLOOKUP(O272,'P.ti CT'!A:B,2,FALSE)</f>
        <v>190</v>
      </c>
      <c r="R272" s="1">
        <f>VLOOKUP(O272,'P.ti 3R'!A:B,2,FALSE)</f>
        <v>90</v>
      </c>
      <c r="S272" s="1" t="s">
        <v>1531</v>
      </c>
      <c r="T272" s="1" t="s">
        <v>1531</v>
      </c>
    </row>
    <row r="273" spans="1:20" x14ac:dyDescent="0.25">
      <c r="A273" t="str">
        <f t="shared" si="4"/>
        <v>LAZZERINIJACOPO34237</v>
      </c>
      <c r="B273" s="1">
        <v>272</v>
      </c>
      <c r="C273" s="1">
        <v>2190</v>
      </c>
      <c r="D273" t="s">
        <v>859</v>
      </c>
      <c r="E273" t="s">
        <v>9</v>
      </c>
      <c r="F273" s="1" t="s">
        <v>10</v>
      </c>
      <c r="G273" s="8">
        <v>34237</v>
      </c>
      <c r="H273" s="1" t="s">
        <v>634</v>
      </c>
      <c r="I273" s="1" t="s">
        <v>414</v>
      </c>
      <c r="J273" s="1" t="s">
        <v>415</v>
      </c>
      <c r="K273">
        <v>0</v>
      </c>
      <c r="L273" t="s">
        <v>1299</v>
      </c>
      <c r="M273" s="2">
        <v>14.074</v>
      </c>
      <c r="N273" s="1" t="s">
        <v>25</v>
      </c>
      <c r="O273" s="1">
        <v>39</v>
      </c>
      <c r="P273" s="1">
        <v>48</v>
      </c>
      <c r="Q273" s="1">
        <f>VLOOKUP(O273,'P.ti CT'!A:B,2,FALSE)</f>
        <v>175</v>
      </c>
      <c r="R273" s="1">
        <f>VLOOKUP(O273,'P.ti 3R'!A:B,2,FALSE)</f>
        <v>75</v>
      </c>
      <c r="S273" s="1" t="s">
        <v>1531</v>
      </c>
      <c r="T273" s="1" t="s">
        <v>1531</v>
      </c>
    </row>
    <row r="274" spans="1:20" x14ac:dyDescent="0.25">
      <c r="A274" t="str">
        <f t="shared" si="4"/>
        <v>BORSICLAUDIO23556</v>
      </c>
      <c r="B274" s="1">
        <v>273</v>
      </c>
      <c r="C274" s="1">
        <v>2043</v>
      </c>
      <c r="D274" t="s">
        <v>612</v>
      </c>
      <c r="E274" t="s">
        <v>389</v>
      </c>
      <c r="F274" s="1" t="s">
        <v>10</v>
      </c>
      <c r="G274" s="8">
        <v>23556</v>
      </c>
      <c r="H274" s="1">
        <v>220519580</v>
      </c>
      <c r="I274" s="1" t="s">
        <v>613</v>
      </c>
      <c r="J274" s="1" t="s">
        <v>614</v>
      </c>
      <c r="K274">
        <v>0</v>
      </c>
      <c r="L274" t="s">
        <v>1300</v>
      </c>
      <c r="M274" s="2">
        <v>14.061</v>
      </c>
      <c r="N274" s="1" t="s">
        <v>143</v>
      </c>
      <c r="O274" s="1">
        <v>31</v>
      </c>
      <c r="P274" s="1">
        <v>48</v>
      </c>
      <c r="Q274" s="1">
        <f>VLOOKUP(O274,'P.ti CT'!A:B,2,FALSE)</f>
        <v>215</v>
      </c>
      <c r="R274" s="1">
        <f>VLOOKUP(O274,'P.ti 3R'!A:B,2,FALSE)</f>
        <v>115</v>
      </c>
      <c r="S274" s="1" t="s">
        <v>1531</v>
      </c>
      <c r="T274" s="1" t="s">
        <v>1531</v>
      </c>
    </row>
    <row r="275" spans="1:20" x14ac:dyDescent="0.25">
      <c r="A275" t="str">
        <f t="shared" si="4"/>
        <v>MACCHEROZZIMARTA26343</v>
      </c>
      <c r="B275" s="1">
        <v>274</v>
      </c>
      <c r="C275" s="1">
        <v>141</v>
      </c>
      <c r="D275" t="s">
        <v>637</v>
      </c>
      <c r="E275" t="s">
        <v>638</v>
      </c>
      <c r="F275" s="1" t="s">
        <v>291</v>
      </c>
      <c r="G275" s="8">
        <v>26343</v>
      </c>
      <c r="H275" s="1">
        <v>229036240</v>
      </c>
      <c r="I275" s="1" t="s">
        <v>449</v>
      </c>
      <c r="J275" s="1" t="s">
        <v>450</v>
      </c>
      <c r="K275">
        <v>0</v>
      </c>
      <c r="L275" t="s">
        <v>1301</v>
      </c>
      <c r="M275" s="2">
        <v>14.01</v>
      </c>
      <c r="N275" s="1" t="s">
        <v>582</v>
      </c>
      <c r="O275" s="1">
        <v>2</v>
      </c>
      <c r="P275" s="1">
        <v>48</v>
      </c>
      <c r="Q275" s="1">
        <f>VLOOKUP(O275,'P.ti CT'!A:B,2,FALSE)</f>
        <v>800</v>
      </c>
      <c r="R275" s="1">
        <f>VLOOKUP(O275,'P.ti 3R'!A:B,2,FALSE)</f>
        <v>700</v>
      </c>
      <c r="S275" s="1" t="s">
        <v>1531</v>
      </c>
      <c r="T275" s="1" t="s">
        <v>1531</v>
      </c>
    </row>
    <row r="276" spans="1:20" x14ac:dyDescent="0.25">
      <c r="A276" t="str">
        <f t="shared" si="4"/>
        <v>RIGHETTIPIETRO20996</v>
      </c>
      <c r="B276" s="1">
        <v>275</v>
      </c>
      <c r="C276" s="1">
        <v>154</v>
      </c>
      <c r="D276" t="s">
        <v>615</v>
      </c>
      <c r="E276" t="s">
        <v>457</v>
      </c>
      <c r="F276" s="1" t="s">
        <v>10</v>
      </c>
      <c r="G276" s="8">
        <v>20996</v>
      </c>
      <c r="H276" s="1">
        <v>220623438</v>
      </c>
      <c r="I276" s="1" t="s">
        <v>616</v>
      </c>
      <c r="J276" s="1" t="s">
        <v>617</v>
      </c>
      <c r="K276">
        <v>0</v>
      </c>
      <c r="L276" t="s">
        <v>1302</v>
      </c>
      <c r="M276" s="2">
        <v>14.01</v>
      </c>
      <c r="N276" s="1" t="s">
        <v>494</v>
      </c>
      <c r="O276" s="1">
        <v>5</v>
      </c>
      <c r="P276" s="1">
        <v>48</v>
      </c>
      <c r="Q276" s="1">
        <f>VLOOKUP(O276,'P.ti CT'!A:B,2,FALSE)</f>
        <v>670</v>
      </c>
      <c r="R276" s="1">
        <f>VLOOKUP(O276,'P.ti 3R'!A:B,2,FALSE)</f>
        <v>570</v>
      </c>
      <c r="S276" s="1" t="s">
        <v>1531</v>
      </c>
      <c r="T276" s="1" t="s">
        <v>1531</v>
      </c>
    </row>
    <row r="277" spans="1:20" x14ac:dyDescent="0.25">
      <c r="A277" t="str">
        <f t="shared" si="4"/>
        <v>BRESCHIALESSANDRO24392</v>
      </c>
      <c r="B277" s="1">
        <v>276</v>
      </c>
      <c r="C277" s="1">
        <v>2212</v>
      </c>
      <c r="D277" t="s">
        <v>754</v>
      </c>
      <c r="E277" t="s">
        <v>112</v>
      </c>
      <c r="F277" s="1" t="s">
        <v>10</v>
      </c>
      <c r="G277" s="8">
        <v>24392</v>
      </c>
      <c r="H277" s="1">
        <v>220568461</v>
      </c>
      <c r="I277" s="1" t="s">
        <v>490</v>
      </c>
      <c r="J277" s="1" t="s">
        <v>491</v>
      </c>
      <c r="K277">
        <v>0</v>
      </c>
      <c r="L277" t="s">
        <v>1303</v>
      </c>
      <c r="M277" s="2">
        <v>13.978</v>
      </c>
      <c r="N277" s="1" t="s">
        <v>143</v>
      </c>
      <c r="O277" s="1">
        <v>32</v>
      </c>
      <c r="P277" s="1">
        <v>48</v>
      </c>
      <c r="Q277" s="1">
        <f>VLOOKUP(O277,'P.ti CT'!A:B,2,FALSE)</f>
        <v>210</v>
      </c>
      <c r="R277" s="1">
        <f>VLOOKUP(O277,'P.ti 3R'!A:B,2,FALSE)</f>
        <v>110</v>
      </c>
      <c r="S277" s="1" t="s">
        <v>1531</v>
      </c>
      <c r="T277" s="1" t="s">
        <v>1531</v>
      </c>
    </row>
    <row r="278" spans="1:20" x14ac:dyDescent="0.25">
      <c r="A278" t="str">
        <f t="shared" si="4"/>
        <v>PACINIFREDY22495</v>
      </c>
      <c r="B278" s="1">
        <v>277</v>
      </c>
      <c r="C278" s="1">
        <v>2014</v>
      </c>
      <c r="D278" t="s">
        <v>833</v>
      </c>
      <c r="E278" t="s">
        <v>834</v>
      </c>
      <c r="F278" s="1" t="s">
        <v>10</v>
      </c>
      <c r="G278" s="8">
        <v>22495</v>
      </c>
      <c r="H278" s="1">
        <v>229012551</v>
      </c>
      <c r="I278" s="1" t="s">
        <v>528</v>
      </c>
      <c r="J278" s="1" t="s">
        <v>529</v>
      </c>
      <c r="K278">
        <v>0</v>
      </c>
      <c r="L278" t="s">
        <v>1304</v>
      </c>
      <c r="M278" s="2">
        <v>13.949</v>
      </c>
      <c r="N278" s="1" t="s">
        <v>284</v>
      </c>
      <c r="O278" s="1">
        <v>11</v>
      </c>
      <c r="P278" s="1">
        <v>48</v>
      </c>
      <c r="Q278" s="1">
        <f>VLOOKUP(O278,'P.ti CT'!A:B,2,FALSE)</f>
        <v>500</v>
      </c>
      <c r="R278" s="1">
        <f>VLOOKUP(O278,'P.ti 3R'!A:B,2,FALSE)</f>
        <v>400</v>
      </c>
      <c r="S278" s="1" t="s">
        <v>1531</v>
      </c>
      <c r="T278" s="1" t="s">
        <v>1531</v>
      </c>
    </row>
    <row r="279" spans="1:20" x14ac:dyDescent="0.25">
      <c r="A279" t="str">
        <f t="shared" si="4"/>
        <v>GASTALDICHIARA32408</v>
      </c>
      <c r="B279" s="1">
        <v>278</v>
      </c>
      <c r="C279" s="1">
        <v>824</v>
      </c>
      <c r="D279" t="s">
        <v>1305</v>
      </c>
      <c r="E279" t="s">
        <v>1217</v>
      </c>
      <c r="F279" s="1" t="s">
        <v>291</v>
      </c>
      <c r="G279" s="8">
        <v>32408</v>
      </c>
      <c r="H279" s="1">
        <v>7987011</v>
      </c>
      <c r="I279" s="1" t="s">
        <v>96</v>
      </c>
      <c r="J279" s="1" t="s">
        <v>171</v>
      </c>
      <c r="K279">
        <v>0</v>
      </c>
      <c r="L279" t="s">
        <v>1306</v>
      </c>
      <c r="M279" s="2">
        <v>13.922000000000001</v>
      </c>
      <c r="N279" s="1" t="s">
        <v>341</v>
      </c>
      <c r="O279" s="1">
        <v>5</v>
      </c>
      <c r="P279" s="1">
        <v>48</v>
      </c>
      <c r="Q279" s="1">
        <f>VLOOKUP(O279,'P.ti CT'!A:B,2,FALSE)</f>
        <v>670</v>
      </c>
      <c r="R279" s="1">
        <f>VLOOKUP(O279,'P.ti 3R'!A:B,2,FALSE)</f>
        <v>570</v>
      </c>
      <c r="S279" s="1" t="s">
        <v>1531</v>
      </c>
      <c r="T279" s="1" t="s">
        <v>1531</v>
      </c>
    </row>
    <row r="280" spans="1:20" x14ac:dyDescent="0.25">
      <c r="A280" t="str">
        <f t="shared" si="4"/>
        <v>ROSATIANDREA26510</v>
      </c>
      <c r="B280" s="1">
        <v>279</v>
      </c>
      <c r="C280" s="1">
        <v>363</v>
      </c>
      <c r="D280" t="s">
        <v>701</v>
      </c>
      <c r="E280" t="s">
        <v>16</v>
      </c>
      <c r="F280" s="1" t="s">
        <v>10</v>
      </c>
      <c r="G280" s="8">
        <v>26510</v>
      </c>
      <c r="H280" s="1" t="s">
        <v>702</v>
      </c>
      <c r="I280" s="1" t="s">
        <v>650</v>
      </c>
      <c r="J280" s="1" t="s">
        <v>651</v>
      </c>
      <c r="K280">
        <v>0</v>
      </c>
      <c r="L280" t="s">
        <v>1307</v>
      </c>
      <c r="M280" s="2">
        <v>13.9</v>
      </c>
      <c r="N280" s="1" t="s">
        <v>136</v>
      </c>
      <c r="O280" s="1">
        <v>35</v>
      </c>
      <c r="P280" s="1">
        <v>48</v>
      </c>
      <c r="Q280" s="1">
        <f>VLOOKUP(O280,'P.ti CT'!A:B,2,FALSE)</f>
        <v>195</v>
      </c>
      <c r="R280" s="1">
        <f>VLOOKUP(O280,'P.ti 3R'!A:B,2,FALSE)</f>
        <v>95</v>
      </c>
      <c r="S280" s="1" t="s">
        <v>1531</v>
      </c>
      <c r="T280" s="1" t="s">
        <v>1531</v>
      </c>
    </row>
    <row r="281" spans="1:20" x14ac:dyDescent="0.25">
      <c r="A281" t="str">
        <f t="shared" si="4"/>
        <v>GIORGINIDAVID25032</v>
      </c>
      <c r="B281" s="1">
        <v>280</v>
      </c>
      <c r="C281" s="1">
        <v>543</v>
      </c>
      <c r="D281" t="s">
        <v>38</v>
      </c>
      <c r="E281" t="s">
        <v>318</v>
      </c>
      <c r="F281" s="1" t="s">
        <v>10</v>
      </c>
      <c r="G281" s="8">
        <v>25032</v>
      </c>
      <c r="H281" s="1" t="s">
        <v>689</v>
      </c>
      <c r="I281" s="1" t="s">
        <v>164</v>
      </c>
      <c r="J281" s="1" t="s">
        <v>165</v>
      </c>
      <c r="K281">
        <v>0</v>
      </c>
      <c r="L281" t="s">
        <v>1308</v>
      </c>
      <c r="M281" s="2">
        <v>13.894</v>
      </c>
      <c r="N281" s="1" t="s">
        <v>136</v>
      </c>
      <c r="O281" s="1">
        <v>36</v>
      </c>
      <c r="P281" s="1">
        <v>48</v>
      </c>
      <c r="Q281" s="1">
        <f>VLOOKUP(O281,'P.ti CT'!A:B,2,FALSE)</f>
        <v>190</v>
      </c>
      <c r="R281" s="1">
        <f>VLOOKUP(O281,'P.ti 3R'!A:B,2,FALSE)</f>
        <v>90</v>
      </c>
      <c r="S281" s="1" t="s">
        <v>1531</v>
      </c>
      <c r="T281" s="1" t="s">
        <v>1531</v>
      </c>
    </row>
    <row r="282" spans="1:20" x14ac:dyDescent="0.25">
      <c r="A282" t="str">
        <f t="shared" si="4"/>
        <v>PENSERININICOLO'38027</v>
      </c>
      <c r="B282" s="1">
        <v>281</v>
      </c>
      <c r="C282" s="1">
        <v>60</v>
      </c>
      <c r="D282" t="s">
        <v>476</v>
      </c>
      <c r="E282" t="s">
        <v>128</v>
      </c>
      <c r="F282" s="1" t="s">
        <v>10</v>
      </c>
      <c r="G282" s="8">
        <v>38027</v>
      </c>
      <c r="H282" s="1">
        <v>220065239</v>
      </c>
      <c r="I282" s="1" t="s">
        <v>477</v>
      </c>
      <c r="J282" s="1" t="s">
        <v>478</v>
      </c>
      <c r="K282">
        <v>0</v>
      </c>
      <c r="L282" t="s">
        <v>1309</v>
      </c>
      <c r="M282" s="2">
        <v>13.891</v>
      </c>
      <c r="N282" s="1" t="s">
        <v>177</v>
      </c>
      <c r="O282" s="1">
        <v>7</v>
      </c>
      <c r="P282" s="1">
        <v>48</v>
      </c>
      <c r="Q282" s="1">
        <f>VLOOKUP(O282,'P.ti CT'!A:B,2,FALSE)</f>
        <v>610</v>
      </c>
      <c r="R282" s="1">
        <f>VLOOKUP(O282,'P.ti 3R'!A:B,2,FALSE)</f>
        <v>510</v>
      </c>
      <c r="S282" s="1" t="s">
        <v>1531</v>
      </c>
      <c r="T282" s="1" t="s">
        <v>1531</v>
      </c>
    </row>
    <row r="283" spans="1:20" x14ac:dyDescent="0.25">
      <c r="A283" t="str">
        <f t="shared" si="4"/>
        <v>BULLETTIANDREA28089</v>
      </c>
      <c r="B283" s="1">
        <v>282</v>
      </c>
      <c r="C283" s="1">
        <v>810</v>
      </c>
      <c r="D283" t="s">
        <v>1310</v>
      </c>
      <c r="E283" t="s">
        <v>16</v>
      </c>
      <c r="F283" s="1" t="s">
        <v>10</v>
      </c>
      <c r="G283" s="8">
        <v>28089</v>
      </c>
      <c r="H283" s="1" t="s">
        <v>1311</v>
      </c>
      <c r="I283" s="1" t="s">
        <v>23</v>
      </c>
      <c r="J283" s="1" t="s">
        <v>24</v>
      </c>
      <c r="K283">
        <v>0</v>
      </c>
      <c r="L283" t="s">
        <v>1312</v>
      </c>
      <c r="M283" s="2">
        <v>13.835000000000001</v>
      </c>
      <c r="N283" s="1" t="s">
        <v>115</v>
      </c>
      <c r="O283" s="1">
        <v>35</v>
      </c>
      <c r="P283" s="1">
        <v>48</v>
      </c>
      <c r="Q283" s="1">
        <f>VLOOKUP(O283,'P.ti CT'!A:B,2,FALSE)</f>
        <v>195</v>
      </c>
      <c r="R283" s="1">
        <f>VLOOKUP(O283,'P.ti 3R'!A:B,2,FALSE)</f>
        <v>95</v>
      </c>
      <c r="S283" s="1" t="s">
        <v>1531</v>
      </c>
      <c r="T283" s="1" t="s">
        <v>1531</v>
      </c>
    </row>
    <row r="284" spans="1:20" x14ac:dyDescent="0.25">
      <c r="A284" t="str">
        <f t="shared" si="4"/>
        <v>LANDIROBERTO29991</v>
      </c>
      <c r="B284" s="1">
        <v>283</v>
      </c>
      <c r="C284" s="1">
        <v>2042</v>
      </c>
      <c r="D284" t="s">
        <v>680</v>
      </c>
      <c r="E284" t="s">
        <v>210</v>
      </c>
      <c r="F284" s="1" t="s">
        <v>10</v>
      </c>
      <c r="G284" s="8">
        <v>29991</v>
      </c>
      <c r="H284" s="1" t="s">
        <v>681</v>
      </c>
      <c r="I284" s="1" t="s">
        <v>549</v>
      </c>
      <c r="J284" s="1" t="s">
        <v>550</v>
      </c>
      <c r="K284">
        <v>0</v>
      </c>
      <c r="L284" t="s">
        <v>1313</v>
      </c>
      <c r="M284" s="2">
        <v>13.823</v>
      </c>
      <c r="N284" s="1" t="s">
        <v>54</v>
      </c>
      <c r="O284" s="1">
        <v>37</v>
      </c>
      <c r="P284" s="1">
        <v>48</v>
      </c>
      <c r="Q284" s="1">
        <f>VLOOKUP(O284,'P.ti CT'!A:B,2,FALSE)</f>
        <v>185</v>
      </c>
      <c r="R284" s="1">
        <f>VLOOKUP(O284,'P.ti 3R'!A:B,2,FALSE)</f>
        <v>85</v>
      </c>
      <c r="S284" s="1" t="s">
        <v>1531</v>
      </c>
      <c r="T284" s="1" t="s">
        <v>1531</v>
      </c>
    </row>
    <row r="285" spans="1:20" x14ac:dyDescent="0.25">
      <c r="A285" t="str">
        <f t="shared" si="4"/>
        <v>CIOLLIMARCO23581</v>
      </c>
      <c r="B285" s="1">
        <v>284</v>
      </c>
      <c r="C285" s="1">
        <v>2091</v>
      </c>
      <c r="D285" t="s">
        <v>191</v>
      </c>
      <c r="E285" t="s">
        <v>35</v>
      </c>
      <c r="F285" s="1" t="s">
        <v>10</v>
      </c>
      <c r="G285" s="8">
        <v>23581</v>
      </c>
      <c r="H285" s="1" t="s">
        <v>1314</v>
      </c>
      <c r="I285" s="1" t="s">
        <v>87</v>
      </c>
      <c r="J285" s="1" t="s">
        <v>88</v>
      </c>
      <c r="K285">
        <v>0</v>
      </c>
      <c r="L285" t="s">
        <v>1315</v>
      </c>
      <c r="M285" s="2">
        <v>13.802</v>
      </c>
      <c r="N285" s="1" t="s">
        <v>143</v>
      </c>
      <c r="O285" s="1">
        <v>33</v>
      </c>
      <c r="P285" s="1">
        <v>48</v>
      </c>
      <c r="Q285" s="1">
        <f>VLOOKUP(O285,'P.ti CT'!A:B,2,FALSE)</f>
        <v>205</v>
      </c>
      <c r="R285" s="1">
        <f>VLOOKUP(O285,'P.ti 3R'!A:B,2,FALSE)</f>
        <v>105</v>
      </c>
      <c r="S285" s="1" t="s">
        <v>1531</v>
      </c>
      <c r="T285" s="1" t="s">
        <v>1531</v>
      </c>
    </row>
    <row r="286" spans="1:20" x14ac:dyDescent="0.25">
      <c r="A286" t="str">
        <f t="shared" si="4"/>
        <v>ADAMILUCIANO19998</v>
      </c>
      <c r="B286" s="1">
        <v>285</v>
      </c>
      <c r="C286" s="1">
        <v>852</v>
      </c>
      <c r="D286" t="s">
        <v>1316</v>
      </c>
      <c r="E286" t="s">
        <v>313</v>
      </c>
      <c r="F286" s="1" t="s">
        <v>10</v>
      </c>
      <c r="G286" s="8">
        <v>19998</v>
      </c>
      <c r="H286" s="1" t="s">
        <v>1317</v>
      </c>
      <c r="I286" s="1" t="s">
        <v>814</v>
      </c>
      <c r="J286" s="1" t="s">
        <v>815</v>
      </c>
      <c r="K286">
        <v>0</v>
      </c>
      <c r="L286" t="s">
        <v>1318</v>
      </c>
      <c r="M286" s="2">
        <v>13.7</v>
      </c>
      <c r="N286" s="1" t="s">
        <v>494</v>
      </c>
      <c r="O286" s="1">
        <v>6</v>
      </c>
      <c r="P286" s="1">
        <v>48</v>
      </c>
      <c r="Q286" s="1">
        <f>VLOOKUP(O286,'P.ti CT'!A:B,2,FALSE)</f>
        <v>640</v>
      </c>
      <c r="R286" s="1">
        <f>VLOOKUP(O286,'P.ti 3R'!A:B,2,FALSE)</f>
        <v>540</v>
      </c>
      <c r="S286" s="1" t="s">
        <v>1531</v>
      </c>
      <c r="T286" s="1" t="s">
        <v>1531</v>
      </c>
    </row>
    <row r="287" spans="1:20" x14ac:dyDescent="0.25">
      <c r="A287" t="str">
        <f t="shared" si="4"/>
        <v>MESSINAGIUSEPPE21675</v>
      </c>
      <c r="B287" s="1">
        <v>286</v>
      </c>
      <c r="C287" s="1">
        <v>145</v>
      </c>
      <c r="D287" t="s">
        <v>861</v>
      </c>
      <c r="E287" t="s">
        <v>219</v>
      </c>
      <c r="F287" s="1" t="s">
        <v>10</v>
      </c>
      <c r="G287" s="8">
        <v>21675</v>
      </c>
      <c r="H287" s="1">
        <v>220624799</v>
      </c>
      <c r="I287" s="1" t="s">
        <v>616</v>
      </c>
      <c r="J287" s="1" t="s">
        <v>617</v>
      </c>
      <c r="K287">
        <v>0</v>
      </c>
      <c r="L287" t="s">
        <v>1319</v>
      </c>
      <c r="M287" s="2">
        <v>13.686999999999999</v>
      </c>
      <c r="N287" s="1" t="s">
        <v>284</v>
      </c>
      <c r="O287" s="1">
        <v>12</v>
      </c>
      <c r="P287" s="1">
        <v>48</v>
      </c>
      <c r="Q287" s="1">
        <f>VLOOKUP(O287,'P.ti CT'!A:B,2,FALSE)</f>
        <v>480</v>
      </c>
      <c r="R287" s="1">
        <f>VLOOKUP(O287,'P.ti 3R'!A:B,2,FALSE)</f>
        <v>380</v>
      </c>
      <c r="S287" s="1" t="s">
        <v>1531</v>
      </c>
      <c r="T287" s="1" t="s">
        <v>1531</v>
      </c>
    </row>
    <row r="288" spans="1:20" x14ac:dyDescent="0.25">
      <c r="A288" t="str">
        <f t="shared" si="4"/>
        <v>CONTIANDREA25139</v>
      </c>
      <c r="B288" s="1">
        <v>287</v>
      </c>
      <c r="C288" s="1">
        <v>587</v>
      </c>
      <c r="D288" t="s">
        <v>1320</v>
      </c>
      <c r="E288" t="s">
        <v>16</v>
      </c>
      <c r="F288" s="1" t="s">
        <v>10</v>
      </c>
      <c r="G288" s="8">
        <v>25139</v>
      </c>
      <c r="H288" s="1" t="s">
        <v>1321</v>
      </c>
      <c r="I288" s="1" t="s">
        <v>105</v>
      </c>
      <c r="J288" s="1" t="s">
        <v>106</v>
      </c>
      <c r="K288">
        <v>0</v>
      </c>
      <c r="L288" t="s">
        <v>1322</v>
      </c>
      <c r="M288" s="2">
        <v>13.678000000000001</v>
      </c>
      <c r="N288" s="1" t="s">
        <v>136</v>
      </c>
      <c r="O288" s="1">
        <v>37</v>
      </c>
      <c r="P288" s="1">
        <v>48</v>
      </c>
      <c r="Q288" s="1">
        <f>VLOOKUP(O288,'P.ti CT'!A:B,2,FALSE)</f>
        <v>185</v>
      </c>
      <c r="R288" s="1">
        <f>VLOOKUP(O288,'P.ti 3R'!A:B,2,FALSE)</f>
        <v>85</v>
      </c>
      <c r="S288" s="1" t="s">
        <v>1531</v>
      </c>
      <c r="T288" s="1" t="s">
        <v>1531</v>
      </c>
    </row>
    <row r="289" spans="1:20" x14ac:dyDescent="0.25">
      <c r="A289" t="str">
        <f t="shared" si="4"/>
        <v>BARACCHIGIANNI24906</v>
      </c>
      <c r="B289" s="1">
        <v>288</v>
      </c>
      <c r="C289" s="1">
        <v>580</v>
      </c>
      <c r="D289" t="s">
        <v>1323</v>
      </c>
      <c r="E289" t="s">
        <v>753</v>
      </c>
      <c r="F289" s="1" t="s">
        <v>10</v>
      </c>
      <c r="G289" s="8">
        <v>24906</v>
      </c>
      <c r="H289" s="1" t="s">
        <v>1324</v>
      </c>
      <c r="I289" s="1" t="s">
        <v>105</v>
      </c>
      <c r="J289" s="1" t="s">
        <v>106</v>
      </c>
      <c r="K289">
        <v>0</v>
      </c>
      <c r="L289" t="s">
        <v>1325</v>
      </c>
      <c r="M289" s="2">
        <v>13.677</v>
      </c>
      <c r="N289" s="1" t="s">
        <v>136</v>
      </c>
      <c r="O289" s="1">
        <v>38</v>
      </c>
      <c r="P289" s="1">
        <v>48</v>
      </c>
      <c r="Q289" s="1">
        <f>VLOOKUP(O289,'P.ti CT'!A:B,2,FALSE)</f>
        <v>180</v>
      </c>
      <c r="R289" s="1">
        <f>VLOOKUP(O289,'P.ti 3R'!A:B,2,FALSE)</f>
        <v>80</v>
      </c>
      <c r="S289" s="1" t="s">
        <v>1531</v>
      </c>
      <c r="T289" s="1" t="s">
        <v>1531</v>
      </c>
    </row>
    <row r="290" spans="1:20" x14ac:dyDescent="0.25">
      <c r="A290" t="str">
        <f t="shared" si="4"/>
        <v>FINIMASSIMILIANO25072</v>
      </c>
      <c r="B290" s="1">
        <v>289</v>
      </c>
      <c r="C290" s="1">
        <v>589</v>
      </c>
      <c r="D290" t="s">
        <v>1326</v>
      </c>
      <c r="E290" t="s">
        <v>518</v>
      </c>
      <c r="F290" s="1" t="s">
        <v>10</v>
      </c>
      <c r="G290" s="8">
        <v>25072</v>
      </c>
      <c r="H290" s="1" t="s">
        <v>1327</v>
      </c>
      <c r="I290" s="1" t="s">
        <v>105</v>
      </c>
      <c r="J290" s="1" t="s">
        <v>106</v>
      </c>
      <c r="K290">
        <v>0</v>
      </c>
      <c r="L290" t="s">
        <v>1328</v>
      </c>
      <c r="M290" s="2">
        <v>13.677</v>
      </c>
      <c r="N290" s="1" t="s">
        <v>136</v>
      </c>
      <c r="O290" s="1">
        <v>39</v>
      </c>
      <c r="P290" s="1">
        <v>48</v>
      </c>
      <c r="Q290" s="1">
        <f>VLOOKUP(O290,'P.ti CT'!A:B,2,FALSE)</f>
        <v>175</v>
      </c>
      <c r="R290" s="1">
        <f>VLOOKUP(O290,'P.ti 3R'!A:B,2,FALSE)</f>
        <v>75</v>
      </c>
      <c r="S290" s="1" t="s">
        <v>1531</v>
      </c>
      <c r="T290" s="1" t="s">
        <v>1531</v>
      </c>
    </row>
    <row r="291" spans="1:20" x14ac:dyDescent="0.25">
      <c r="A291" t="str">
        <f t="shared" si="4"/>
        <v>BOSCHIGABRIELE26387</v>
      </c>
      <c r="B291" s="1">
        <v>290</v>
      </c>
      <c r="C291" s="1">
        <v>583</v>
      </c>
      <c r="D291" t="s">
        <v>1329</v>
      </c>
      <c r="E291" t="s">
        <v>77</v>
      </c>
      <c r="F291" s="1" t="s">
        <v>10</v>
      </c>
      <c r="G291" s="8">
        <v>26387</v>
      </c>
      <c r="H291" s="1" t="s">
        <v>1330</v>
      </c>
      <c r="I291" s="1" t="s">
        <v>105</v>
      </c>
      <c r="J291" s="1" t="s">
        <v>106</v>
      </c>
      <c r="K291">
        <v>0</v>
      </c>
      <c r="L291" t="s">
        <v>1331</v>
      </c>
      <c r="M291" s="2">
        <v>13.677</v>
      </c>
      <c r="N291" s="1" t="s">
        <v>136</v>
      </c>
      <c r="O291" s="1">
        <v>40</v>
      </c>
      <c r="P291" s="1">
        <v>48</v>
      </c>
      <c r="Q291" s="1">
        <f>VLOOKUP(O291,'P.ti CT'!A:B,2,FALSE)</f>
        <v>170</v>
      </c>
      <c r="R291" s="1">
        <f>VLOOKUP(O291,'P.ti 3R'!A:B,2,FALSE)</f>
        <v>70</v>
      </c>
      <c r="S291" s="1" t="s">
        <v>1531</v>
      </c>
      <c r="T291" s="1" t="s">
        <v>1531</v>
      </c>
    </row>
    <row r="292" spans="1:20" x14ac:dyDescent="0.25">
      <c r="A292" t="str">
        <f t="shared" si="4"/>
        <v>PAPILAURA25378</v>
      </c>
      <c r="B292" s="1">
        <v>291</v>
      </c>
      <c r="C292" s="1">
        <v>149</v>
      </c>
      <c r="D292" t="s">
        <v>652</v>
      </c>
      <c r="E292" t="s">
        <v>653</v>
      </c>
      <c r="F292" s="1" t="s">
        <v>291</v>
      </c>
      <c r="G292" s="8">
        <v>25378</v>
      </c>
      <c r="H292" s="1">
        <v>220636826</v>
      </c>
      <c r="I292" s="1" t="s">
        <v>373</v>
      </c>
      <c r="J292" s="1" t="s">
        <v>654</v>
      </c>
      <c r="K292">
        <v>0</v>
      </c>
      <c r="L292" t="s">
        <v>1332</v>
      </c>
      <c r="M292" s="2">
        <v>13.637</v>
      </c>
      <c r="N292" s="1" t="s">
        <v>582</v>
      </c>
      <c r="O292" s="1">
        <v>3</v>
      </c>
      <c r="P292" s="1">
        <v>48</v>
      </c>
      <c r="Q292" s="1">
        <f>VLOOKUP(O292,'P.ti CT'!A:B,2,FALSE)</f>
        <v>750</v>
      </c>
      <c r="R292" s="1">
        <f>VLOOKUP(O292,'P.ti 3R'!A:B,2,FALSE)</f>
        <v>650</v>
      </c>
      <c r="S292" s="1" t="s">
        <v>1531</v>
      </c>
      <c r="T292" s="1" t="s">
        <v>1531</v>
      </c>
    </row>
    <row r="293" spans="1:20" x14ac:dyDescent="0.25">
      <c r="A293" t="str">
        <f t="shared" si="4"/>
        <v>DIOTALEVIJESSICA32060</v>
      </c>
      <c r="B293" s="1">
        <v>292</v>
      </c>
      <c r="C293" s="1">
        <v>128</v>
      </c>
      <c r="D293" t="s">
        <v>865</v>
      </c>
      <c r="E293" t="s">
        <v>740</v>
      </c>
      <c r="F293" s="1" t="s">
        <v>291</v>
      </c>
      <c r="G293" s="8">
        <v>32060</v>
      </c>
      <c r="H293" s="1" t="s">
        <v>741</v>
      </c>
      <c r="I293" s="1" t="s">
        <v>742</v>
      </c>
      <c r="J293" s="1" t="s">
        <v>743</v>
      </c>
      <c r="K293">
        <v>0</v>
      </c>
      <c r="L293" t="s">
        <v>1333</v>
      </c>
      <c r="M293" s="2">
        <v>13.55</v>
      </c>
      <c r="N293" s="1" t="s">
        <v>341</v>
      </c>
      <c r="O293" s="1">
        <v>6</v>
      </c>
      <c r="P293" s="1">
        <v>48</v>
      </c>
      <c r="Q293" s="1">
        <f>VLOOKUP(O293,'P.ti CT'!A:B,2,FALSE)</f>
        <v>640</v>
      </c>
      <c r="R293" s="1">
        <f>VLOOKUP(O293,'P.ti 3R'!A:B,2,FALSE)</f>
        <v>540</v>
      </c>
      <c r="S293" s="1" t="s">
        <v>1531</v>
      </c>
      <c r="T293" s="1" t="s">
        <v>1531</v>
      </c>
    </row>
    <row r="294" spans="1:20" x14ac:dyDescent="0.25">
      <c r="A294" t="str">
        <f t="shared" si="4"/>
        <v>CERVINISILVIA30666</v>
      </c>
      <c r="B294" s="1">
        <v>293</v>
      </c>
      <c r="C294" s="1">
        <v>169</v>
      </c>
      <c r="D294" t="s">
        <v>641</v>
      </c>
      <c r="E294" t="s">
        <v>290</v>
      </c>
      <c r="F294" s="1" t="s">
        <v>291</v>
      </c>
      <c r="G294" s="8">
        <v>30666</v>
      </c>
      <c r="H294" s="1" t="s">
        <v>642</v>
      </c>
      <c r="I294" s="1" t="s">
        <v>274</v>
      </c>
      <c r="J294" s="1" t="s">
        <v>275</v>
      </c>
      <c r="K294">
        <v>0</v>
      </c>
      <c r="L294" t="s">
        <v>1334</v>
      </c>
      <c r="M294" s="2">
        <v>13.548999999999999</v>
      </c>
      <c r="N294" s="1" t="s">
        <v>341</v>
      </c>
      <c r="O294" s="1">
        <v>7</v>
      </c>
      <c r="P294" s="1">
        <v>48</v>
      </c>
      <c r="Q294" s="1">
        <f>VLOOKUP(O294,'P.ti CT'!A:B,2,FALSE)</f>
        <v>610</v>
      </c>
      <c r="R294" s="1">
        <f>VLOOKUP(O294,'P.ti 3R'!A:B,2,FALSE)</f>
        <v>510</v>
      </c>
      <c r="S294" s="1" t="s">
        <v>1531</v>
      </c>
      <c r="T294" s="1" t="s">
        <v>1531</v>
      </c>
    </row>
    <row r="295" spans="1:20" x14ac:dyDescent="0.25">
      <c r="A295" t="str">
        <f t="shared" si="4"/>
        <v>CECCHIANDREA23783</v>
      </c>
      <c r="B295" s="1">
        <v>294</v>
      </c>
      <c r="C295" s="1">
        <v>2135</v>
      </c>
      <c r="D295" t="s">
        <v>724</v>
      </c>
      <c r="E295" t="s">
        <v>16</v>
      </c>
      <c r="F295" s="1" t="s">
        <v>10</v>
      </c>
      <c r="G295" s="8">
        <v>23783</v>
      </c>
      <c r="H295" s="1" t="s">
        <v>725</v>
      </c>
      <c r="I295" s="1" t="s">
        <v>141</v>
      </c>
      <c r="J295" s="1" t="s">
        <v>142</v>
      </c>
      <c r="K295">
        <v>0</v>
      </c>
      <c r="L295" t="s">
        <v>1335</v>
      </c>
      <c r="M295" s="2">
        <v>13.528</v>
      </c>
      <c r="N295" s="1" t="s">
        <v>143</v>
      </c>
      <c r="O295" s="1">
        <v>34</v>
      </c>
      <c r="P295" s="1">
        <v>48</v>
      </c>
      <c r="Q295" s="1">
        <f>VLOOKUP(O295,'P.ti CT'!A:B,2,FALSE)</f>
        <v>200</v>
      </c>
      <c r="R295" s="1">
        <f>VLOOKUP(O295,'P.ti 3R'!A:B,2,FALSE)</f>
        <v>100</v>
      </c>
      <c r="S295" s="1" t="s">
        <v>1531</v>
      </c>
      <c r="T295" s="1" t="s">
        <v>1531</v>
      </c>
    </row>
    <row r="296" spans="1:20" x14ac:dyDescent="0.25">
      <c r="A296" t="str">
        <f t="shared" si="4"/>
        <v>PIERONIILARIA28028</v>
      </c>
      <c r="B296" s="1">
        <v>295</v>
      </c>
      <c r="C296" s="1">
        <v>97</v>
      </c>
      <c r="D296" t="s">
        <v>708</v>
      </c>
      <c r="E296" t="s">
        <v>709</v>
      </c>
      <c r="F296" s="1" t="s">
        <v>291</v>
      </c>
      <c r="G296" s="8">
        <v>28028</v>
      </c>
      <c r="H296" s="1" t="s">
        <v>710</v>
      </c>
      <c r="I296" s="1" t="s">
        <v>480</v>
      </c>
      <c r="J296" s="1" t="s">
        <v>481</v>
      </c>
      <c r="K296">
        <v>0</v>
      </c>
      <c r="L296" t="s">
        <v>1336</v>
      </c>
      <c r="M296" s="2">
        <v>13.525</v>
      </c>
      <c r="N296" s="1" t="s">
        <v>523</v>
      </c>
      <c r="O296" s="1">
        <v>3</v>
      </c>
      <c r="P296" s="1">
        <v>48</v>
      </c>
      <c r="Q296" s="1">
        <f>VLOOKUP(O296,'P.ti CT'!A:B,2,FALSE)</f>
        <v>750</v>
      </c>
      <c r="R296" s="1">
        <f>VLOOKUP(O296,'P.ti 3R'!A:B,2,FALSE)</f>
        <v>650</v>
      </c>
      <c r="S296" s="1" t="s">
        <v>1531</v>
      </c>
      <c r="T296" s="1" t="s">
        <v>1531</v>
      </c>
    </row>
    <row r="297" spans="1:20" x14ac:dyDescent="0.25">
      <c r="A297" t="str">
        <f t="shared" si="4"/>
        <v>GIOVANNINIZEFFERINO19223</v>
      </c>
      <c r="B297" s="1">
        <v>296</v>
      </c>
      <c r="C297" s="1">
        <v>137</v>
      </c>
      <c r="D297" t="s">
        <v>698</v>
      </c>
      <c r="E297" t="s">
        <v>699</v>
      </c>
      <c r="F297" s="1" t="s">
        <v>10</v>
      </c>
      <c r="G297" s="8">
        <v>19223</v>
      </c>
      <c r="H297" s="1" t="s">
        <v>700</v>
      </c>
      <c r="I297" s="1" t="s">
        <v>189</v>
      </c>
      <c r="J297" s="1" t="s">
        <v>190</v>
      </c>
      <c r="K297">
        <v>0</v>
      </c>
      <c r="L297" t="s">
        <v>1337</v>
      </c>
      <c r="M297" s="2">
        <v>13.505000000000001</v>
      </c>
      <c r="N297" s="1" t="s">
        <v>494</v>
      </c>
      <c r="O297" s="1">
        <v>7</v>
      </c>
      <c r="P297" s="1">
        <v>48</v>
      </c>
      <c r="Q297" s="1">
        <f>VLOOKUP(O297,'P.ti CT'!A:B,2,FALSE)</f>
        <v>610</v>
      </c>
      <c r="R297" s="1">
        <f>VLOOKUP(O297,'P.ti 3R'!A:B,2,FALSE)</f>
        <v>510</v>
      </c>
      <c r="S297" s="1" t="s">
        <v>1531</v>
      </c>
      <c r="T297" s="1" t="s">
        <v>1531</v>
      </c>
    </row>
    <row r="298" spans="1:20" x14ac:dyDescent="0.25">
      <c r="A298" t="str">
        <f t="shared" si="4"/>
        <v>MORETTOGERARDO24197</v>
      </c>
      <c r="B298" s="1">
        <v>297</v>
      </c>
      <c r="C298" s="1">
        <v>2216</v>
      </c>
      <c r="D298" t="s">
        <v>703</v>
      </c>
      <c r="E298" t="s">
        <v>704</v>
      </c>
      <c r="F298" s="1" t="s">
        <v>10</v>
      </c>
      <c r="G298" s="8">
        <v>24197</v>
      </c>
      <c r="H298" s="1">
        <v>220748295</v>
      </c>
      <c r="I298" s="1" t="s">
        <v>490</v>
      </c>
      <c r="J298" s="1" t="s">
        <v>491</v>
      </c>
      <c r="K298">
        <v>0</v>
      </c>
      <c r="L298" t="s">
        <v>1338</v>
      </c>
      <c r="M298" s="2">
        <v>13.492000000000001</v>
      </c>
      <c r="N298" s="1" t="s">
        <v>143</v>
      </c>
      <c r="O298" s="1">
        <v>35</v>
      </c>
      <c r="P298" s="1">
        <v>48</v>
      </c>
      <c r="Q298" s="1">
        <f>VLOOKUP(O298,'P.ti CT'!A:B,2,FALSE)</f>
        <v>195</v>
      </c>
      <c r="R298" s="1">
        <f>VLOOKUP(O298,'P.ti 3R'!A:B,2,FALSE)</f>
        <v>95</v>
      </c>
      <c r="S298" s="1" t="s">
        <v>1531</v>
      </c>
      <c r="T298" s="1" t="s">
        <v>1531</v>
      </c>
    </row>
    <row r="299" spans="1:20" x14ac:dyDescent="0.25">
      <c r="A299" t="str">
        <f t="shared" si="4"/>
        <v>FRANCICLAUDIO23396</v>
      </c>
      <c r="B299" s="1">
        <v>298</v>
      </c>
      <c r="C299" s="1">
        <v>818</v>
      </c>
      <c r="D299" t="s">
        <v>705</v>
      </c>
      <c r="E299" t="s">
        <v>389</v>
      </c>
      <c r="F299" s="1" t="s">
        <v>10</v>
      </c>
      <c r="G299" s="8">
        <v>23396</v>
      </c>
      <c r="H299" s="1" t="s">
        <v>1339</v>
      </c>
      <c r="I299" s="1" t="s">
        <v>87</v>
      </c>
      <c r="J299" s="1" t="s">
        <v>88</v>
      </c>
      <c r="K299">
        <v>0</v>
      </c>
      <c r="L299" t="s">
        <v>1340</v>
      </c>
      <c r="M299" s="2">
        <v>13.486000000000001</v>
      </c>
      <c r="N299" s="1" t="s">
        <v>143</v>
      </c>
      <c r="O299" s="1">
        <v>36</v>
      </c>
      <c r="P299" s="1">
        <v>48</v>
      </c>
      <c r="Q299" s="1">
        <f>VLOOKUP(O299,'P.ti CT'!A:B,2,FALSE)</f>
        <v>190</v>
      </c>
      <c r="R299" s="1">
        <f>VLOOKUP(O299,'P.ti 3R'!A:B,2,FALSE)</f>
        <v>90</v>
      </c>
      <c r="S299" s="1" t="s">
        <v>1531</v>
      </c>
      <c r="T299" s="1" t="s">
        <v>1531</v>
      </c>
    </row>
    <row r="300" spans="1:20" x14ac:dyDescent="0.25">
      <c r="A300" t="str">
        <f t="shared" si="4"/>
        <v>BIGOZZISIMONE27337</v>
      </c>
      <c r="B300" s="1">
        <v>299</v>
      </c>
      <c r="C300" s="1">
        <v>502</v>
      </c>
      <c r="D300" t="s">
        <v>820</v>
      </c>
      <c r="E300" t="s">
        <v>59</v>
      </c>
      <c r="F300" s="1" t="s">
        <v>10</v>
      </c>
      <c r="G300" s="8">
        <v>27337</v>
      </c>
      <c r="H300" s="1" t="s">
        <v>821</v>
      </c>
      <c r="I300" s="1" t="s">
        <v>79</v>
      </c>
      <c r="J300" s="1" t="s">
        <v>410</v>
      </c>
      <c r="K300">
        <v>0</v>
      </c>
      <c r="L300" t="s">
        <v>1341</v>
      </c>
      <c r="M300" s="2">
        <v>13.432</v>
      </c>
      <c r="N300" s="1" t="s">
        <v>115</v>
      </c>
      <c r="O300" s="1">
        <v>36</v>
      </c>
      <c r="P300" s="1">
        <v>48</v>
      </c>
      <c r="Q300" s="1">
        <f>VLOOKUP(O300,'P.ti CT'!A:B,2,FALSE)</f>
        <v>190</v>
      </c>
      <c r="R300" s="1">
        <f>VLOOKUP(O300,'P.ti 3R'!A:B,2,FALSE)</f>
        <v>90</v>
      </c>
      <c r="S300" s="1" t="s">
        <v>1531</v>
      </c>
      <c r="T300" s="1" t="s">
        <v>1531</v>
      </c>
    </row>
    <row r="301" spans="1:20" x14ac:dyDescent="0.25">
      <c r="A301" t="str">
        <f t="shared" si="4"/>
        <v>PONSARDLUCA25606</v>
      </c>
      <c r="B301" s="1">
        <v>300</v>
      </c>
      <c r="C301" s="1">
        <v>2187</v>
      </c>
      <c r="D301" t="s">
        <v>1342</v>
      </c>
      <c r="E301" t="s">
        <v>28</v>
      </c>
      <c r="F301" s="1" t="s">
        <v>10</v>
      </c>
      <c r="G301" s="8">
        <v>25606</v>
      </c>
      <c r="H301" s="1" t="s">
        <v>1343</v>
      </c>
      <c r="I301" s="1" t="s">
        <v>414</v>
      </c>
      <c r="J301" s="1" t="s">
        <v>415</v>
      </c>
      <c r="K301">
        <v>0</v>
      </c>
      <c r="L301" t="s">
        <v>1344</v>
      </c>
      <c r="M301" s="2">
        <v>13.406000000000001</v>
      </c>
      <c r="N301" s="1" t="s">
        <v>136</v>
      </c>
      <c r="O301" s="1">
        <v>41</v>
      </c>
      <c r="P301" s="1">
        <v>48</v>
      </c>
      <c r="Q301" s="1">
        <f>VLOOKUP(O301,'P.ti CT'!A:B,2,FALSE)</f>
        <v>165</v>
      </c>
      <c r="R301" s="1">
        <f>VLOOKUP(O301,'P.ti 3R'!A:B,2,FALSE)</f>
        <v>50</v>
      </c>
      <c r="S301" s="1" t="s">
        <v>1531</v>
      </c>
      <c r="T301" s="1" t="s">
        <v>1531</v>
      </c>
    </row>
    <row r="302" spans="1:20" x14ac:dyDescent="0.25">
      <c r="A302" t="str">
        <f t="shared" si="4"/>
        <v>FUSINILUCA25295</v>
      </c>
      <c r="B302" s="1">
        <v>301</v>
      </c>
      <c r="C302" s="1">
        <v>2163</v>
      </c>
      <c r="D302" t="s">
        <v>693</v>
      </c>
      <c r="E302" t="s">
        <v>28</v>
      </c>
      <c r="F302" s="1" t="s">
        <v>10</v>
      </c>
      <c r="G302" s="8">
        <v>25295</v>
      </c>
      <c r="H302" s="1" t="s">
        <v>694</v>
      </c>
      <c r="I302" s="1" t="s">
        <v>49</v>
      </c>
      <c r="J302" s="1" t="s">
        <v>50</v>
      </c>
      <c r="K302">
        <v>0</v>
      </c>
      <c r="L302" t="s">
        <v>1345</v>
      </c>
      <c r="M302" s="2">
        <v>13.404</v>
      </c>
      <c r="N302" s="1" t="s">
        <v>136</v>
      </c>
      <c r="O302" s="1">
        <v>42</v>
      </c>
      <c r="P302" s="1">
        <v>48</v>
      </c>
      <c r="Q302" s="1">
        <f>VLOOKUP(O302,'P.ti CT'!A:B,2,FALSE)</f>
        <v>160</v>
      </c>
      <c r="R302" s="1">
        <f>VLOOKUP(O302,'P.ti 3R'!A:B,2,FALSE)</f>
        <v>50</v>
      </c>
      <c r="S302" s="1" t="s">
        <v>1531</v>
      </c>
      <c r="T302" s="1" t="s">
        <v>1531</v>
      </c>
    </row>
    <row r="303" spans="1:20" x14ac:dyDescent="0.25">
      <c r="A303" t="str">
        <f t="shared" si="4"/>
        <v>SIMONISTEFANO21730</v>
      </c>
      <c r="B303" s="1">
        <v>302</v>
      </c>
      <c r="C303" s="1">
        <v>370</v>
      </c>
      <c r="D303" t="s">
        <v>1346</v>
      </c>
      <c r="E303" t="s">
        <v>91</v>
      </c>
      <c r="F303" s="1" t="s">
        <v>10</v>
      </c>
      <c r="G303" s="8">
        <v>21730</v>
      </c>
      <c r="H303" s="1" t="s">
        <v>1347</v>
      </c>
      <c r="I303" s="1" t="s">
        <v>437</v>
      </c>
      <c r="J303" s="1">
        <v>6200325</v>
      </c>
      <c r="K303">
        <v>0</v>
      </c>
      <c r="L303" t="s">
        <v>1348</v>
      </c>
      <c r="M303" s="2">
        <v>13.371</v>
      </c>
      <c r="N303" s="1" t="s">
        <v>284</v>
      </c>
      <c r="O303" s="1">
        <v>13</v>
      </c>
      <c r="P303" s="1">
        <v>48</v>
      </c>
      <c r="Q303" s="1">
        <f>VLOOKUP(O303,'P.ti CT'!A:B,2,FALSE)</f>
        <v>460</v>
      </c>
      <c r="R303" s="1">
        <f>VLOOKUP(O303,'P.ti 3R'!A:B,2,FALSE)</f>
        <v>360</v>
      </c>
      <c r="S303" s="1" t="s">
        <v>1531</v>
      </c>
      <c r="T303" s="1" t="s">
        <v>1531</v>
      </c>
    </row>
    <row r="304" spans="1:20" x14ac:dyDescent="0.25">
      <c r="A304" t="str">
        <f t="shared" si="4"/>
        <v>AGATIMASSIMILIANO26688</v>
      </c>
      <c r="B304" s="1">
        <v>303</v>
      </c>
      <c r="C304" s="1">
        <v>2208</v>
      </c>
      <c r="D304" t="s">
        <v>685</v>
      </c>
      <c r="E304" t="s">
        <v>518</v>
      </c>
      <c r="F304" s="1" t="s">
        <v>10</v>
      </c>
      <c r="G304" s="8">
        <v>26688</v>
      </c>
      <c r="H304" s="1">
        <v>220689645</v>
      </c>
      <c r="I304" s="1" t="s">
        <v>490</v>
      </c>
      <c r="J304" s="1" t="s">
        <v>491</v>
      </c>
      <c r="K304">
        <v>0</v>
      </c>
      <c r="L304" t="s">
        <v>1349</v>
      </c>
      <c r="M304" s="2">
        <v>13.351000000000001</v>
      </c>
      <c r="N304" s="1" t="s">
        <v>115</v>
      </c>
      <c r="O304" s="1">
        <v>37</v>
      </c>
      <c r="P304" s="1">
        <v>48</v>
      </c>
      <c r="Q304" s="1">
        <f>VLOOKUP(O304,'P.ti CT'!A:B,2,FALSE)</f>
        <v>185</v>
      </c>
      <c r="R304" s="1">
        <f>VLOOKUP(O304,'P.ti 3R'!A:B,2,FALSE)</f>
        <v>85</v>
      </c>
      <c r="S304" s="1" t="s">
        <v>1531</v>
      </c>
      <c r="T304" s="1" t="s">
        <v>1531</v>
      </c>
    </row>
    <row r="305" spans="1:20" x14ac:dyDescent="0.25">
      <c r="A305" t="str">
        <f t="shared" si="4"/>
        <v>GIGLIOTTIRICCARDO38702</v>
      </c>
      <c r="B305" s="1">
        <v>304</v>
      </c>
      <c r="C305" s="1">
        <v>65</v>
      </c>
      <c r="D305" t="s">
        <v>1350</v>
      </c>
      <c r="E305" t="s">
        <v>15</v>
      </c>
      <c r="F305" s="1" t="s">
        <v>10</v>
      </c>
      <c r="G305" s="8">
        <v>38702</v>
      </c>
      <c r="H305" s="1" t="s">
        <v>1351</v>
      </c>
      <c r="I305" s="1" t="s">
        <v>551</v>
      </c>
      <c r="J305" s="1" t="s">
        <v>552</v>
      </c>
      <c r="K305">
        <v>0</v>
      </c>
      <c r="L305" t="s">
        <v>1352</v>
      </c>
      <c r="M305" s="2">
        <v>13.340999999999999</v>
      </c>
      <c r="N305" s="1" t="s">
        <v>177</v>
      </c>
      <c r="O305" s="1">
        <v>8</v>
      </c>
      <c r="P305" s="1">
        <v>48</v>
      </c>
      <c r="Q305" s="1">
        <f>VLOOKUP(O305,'P.ti CT'!A:B,2,FALSE)</f>
        <v>580</v>
      </c>
      <c r="R305" s="1">
        <f>VLOOKUP(O305,'P.ti 3R'!A:B,2,FALSE)</f>
        <v>480</v>
      </c>
      <c r="S305" s="1" t="s">
        <v>1531</v>
      </c>
      <c r="T305" s="1" t="s">
        <v>1531</v>
      </c>
    </row>
    <row r="306" spans="1:20" x14ac:dyDescent="0.25">
      <c r="A306" t="str">
        <f t="shared" si="4"/>
        <v>CALISTRISUSI33296</v>
      </c>
      <c r="B306" s="1">
        <v>305</v>
      </c>
      <c r="C306" s="1">
        <v>2257</v>
      </c>
      <c r="D306" t="s">
        <v>668</v>
      </c>
      <c r="E306" t="s">
        <v>669</v>
      </c>
      <c r="F306" s="1" t="s">
        <v>291</v>
      </c>
      <c r="G306" s="8">
        <v>33296</v>
      </c>
      <c r="H306" s="1">
        <v>230078680</v>
      </c>
      <c r="I306" s="1" t="s">
        <v>543</v>
      </c>
      <c r="J306" s="1" t="s">
        <v>544</v>
      </c>
      <c r="K306">
        <v>0</v>
      </c>
      <c r="L306" t="s">
        <v>1353</v>
      </c>
      <c r="M306" s="2">
        <v>13.315</v>
      </c>
      <c r="N306" s="1" t="s">
        <v>341</v>
      </c>
      <c r="O306" s="1">
        <v>8</v>
      </c>
      <c r="P306" s="1">
        <v>48</v>
      </c>
      <c r="Q306" s="1">
        <f>VLOOKUP(O306,'P.ti CT'!A:B,2,FALSE)</f>
        <v>580</v>
      </c>
      <c r="R306" s="1">
        <f>VLOOKUP(O306,'P.ti 3R'!A:B,2,FALSE)</f>
        <v>480</v>
      </c>
      <c r="S306" s="1" t="s">
        <v>1531</v>
      </c>
      <c r="T306" s="1" t="s">
        <v>1531</v>
      </c>
    </row>
    <row r="307" spans="1:20" x14ac:dyDescent="0.25">
      <c r="A307" t="str">
        <f t="shared" si="4"/>
        <v>GALLORINIMARCO29695</v>
      </c>
      <c r="B307" s="1">
        <v>306</v>
      </c>
      <c r="C307" s="1">
        <v>2288</v>
      </c>
      <c r="D307" t="s">
        <v>774</v>
      </c>
      <c r="E307" t="s">
        <v>35</v>
      </c>
      <c r="F307" s="1" t="s">
        <v>10</v>
      </c>
      <c r="G307" s="8">
        <v>29695</v>
      </c>
      <c r="H307" s="1" t="s">
        <v>807</v>
      </c>
      <c r="I307" s="1" t="s">
        <v>69</v>
      </c>
      <c r="J307" s="1" t="s">
        <v>70</v>
      </c>
      <c r="K307">
        <v>0</v>
      </c>
      <c r="L307" t="s">
        <v>1354</v>
      </c>
      <c r="M307" s="2">
        <v>13.288</v>
      </c>
      <c r="N307" s="1" t="s">
        <v>54</v>
      </c>
      <c r="O307" s="1">
        <v>38</v>
      </c>
      <c r="P307" s="1">
        <v>48</v>
      </c>
      <c r="Q307" s="1">
        <f>VLOOKUP(O307,'P.ti CT'!A:B,2,FALSE)</f>
        <v>180</v>
      </c>
      <c r="R307" s="1">
        <f>VLOOKUP(O307,'P.ti 3R'!A:B,2,FALSE)</f>
        <v>80</v>
      </c>
      <c r="S307" s="1" t="s">
        <v>1531</v>
      </c>
      <c r="T307" s="1" t="s">
        <v>1531</v>
      </c>
    </row>
    <row r="308" spans="1:20" x14ac:dyDescent="0.25">
      <c r="A308" t="str">
        <f t="shared" si="4"/>
        <v>BRANDINICARLO24367</v>
      </c>
      <c r="B308" s="1">
        <v>307</v>
      </c>
      <c r="C308" s="1">
        <v>176</v>
      </c>
      <c r="D308" t="s">
        <v>791</v>
      </c>
      <c r="E308" t="s">
        <v>458</v>
      </c>
      <c r="F308" s="1" t="s">
        <v>10</v>
      </c>
      <c r="G308" s="8">
        <v>24367</v>
      </c>
      <c r="H308" s="1" t="s">
        <v>688</v>
      </c>
      <c r="I308" s="1" t="s">
        <v>480</v>
      </c>
      <c r="J308" s="1" t="s">
        <v>481</v>
      </c>
      <c r="K308">
        <v>0</v>
      </c>
      <c r="L308" t="s">
        <v>1355</v>
      </c>
      <c r="M308" s="2">
        <v>13.259</v>
      </c>
      <c r="N308" s="1" t="s">
        <v>143</v>
      </c>
      <c r="O308" s="1">
        <v>37</v>
      </c>
      <c r="P308" s="1">
        <v>48</v>
      </c>
      <c r="Q308" s="1">
        <f>VLOOKUP(O308,'P.ti CT'!A:B,2,FALSE)</f>
        <v>185</v>
      </c>
      <c r="R308" s="1">
        <f>VLOOKUP(O308,'P.ti 3R'!A:B,2,FALSE)</f>
        <v>85</v>
      </c>
      <c r="S308" s="1" t="s">
        <v>1531</v>
      </c>
      <c r="T308" s="1" t="s">
        <v>1531</v>
      </c>
    </row>
    <row r="309" spans="1:20" x14ac:dyDescent="0.25">
      <c r="A309" t="str">
        <f t="shared" si="4"/>
        <v>LISOTTILUCA30114</v>
      </c>
      <c r="B309" s="1">
        <v>308</v>
      </c>
      <c r="C309" s="1">
        <v>456</v>
      </c>
      <c r="D309" t="s">
        <v>864</v>
      </c>
      <c r="E309" t="s">
        <v>28</v>
      </c>
      <c r="F309" s="1" t="s">
        <v>10</v>
      </c>
      <c r="G309" s="8">
        <v>30114</v>
      </c>
      <c r="H309" s="1" t="s">
        <v>722</v>
      </c>
      <c r="I309" s="1" t="s">
        <v>323</v>
      </c>
      <c r="J309" s="1" t="s">
        <v>324</v>
      </c>
      <c r="K309">
        <v>0</v>
      </c>
      <c r="L309" t="s">
        <v>1356</v>
      </c>
      <c r="M309" s="2">
        <v>13.23</v>
      </c>
      <c r="N309" s="1" t="s">
        <v>54</v>
      </c>
      <c r="O309" s="1">
        <v>39</v>
      </c>
      <c r="P309" s="1">
        <v>48</v>
      </c>
      <c r="Q309" s="1">
        <f>VLOOKUP(O309,'P.ti CT'!A:B,2,FALSE)</f>
        <v>175</v>
      </c>
      <c r="R309" s="1">
        <f>VLOOKUP(O309,'P.ti 3R'!A:B,2,FALSE)</f>
        <v>75</v>
      </c>
      <c r="S309" s="1" t="s">
        <v>1531</v>
      </c>
      <c r="T309" s="1" t="s">
        <v>1531</v>
      </c>
    </row>
    <row r="310" spans="1:20" x14ac:dyDescent="0.25">
      <c r="A310" t="str">
        <f t="shared" si="4"/>
        <v>COPPISIMONE32431</v>
      </c>
      <c r="B310" s="1">
        <v>309</v>
      </c>
      <c r="C310" s="1">
        <v>2127</v>
      </c>
      <c r="D310" t="s">
        <v>714</v>
      </c>
      <c r="E310" t="s">
        <v>59</v>
      </c>
      <c r="F310" s="1" t="s">
        <v>10</v>
      </c>
      <c r="G310" s="8">
        <v>32431</v>
      </c>
      <c r="H310" s="1" t="s">
        <v>715</v>
      </c>
      <c r="I310" s="1" t="s">
        <v>716</v>
      </c>
      <c r="J310" s="1" t="s">
        <v>717</v>
      </c>
      <c r="K310">
        <v>0</v>
      </c>
      <c r="L310" t="s">
        <v>1357</v>
      </c>
      <c r="M310" s="2">
        <v>13.17</v>
      </c>
      <c r="N310" s="1" t="s">
        <v>37</v>
      </c>
      <c r="O310" s="1">
        <v>28</v>
      </c>
      <c r="P310" s="1">
        <v>48</v>
      </c>
      <c r="Q310" s="1">
        <f>VLOOKUP(O310,'P.ti CT'!A:B,2,FALSE)</f>
        <v>240</v>
      </c>
      <c r="R310" s="1">
        <f>VLOOKUP(O310,'P.ti 3R'!A:B,2,FALSE)</f>
        <v>140</v>
      </c>
      <c r="S310" s="1" t="s">
        <v>1531</v>
      </c>
      <c r="T310" s="1" t="s">
        <v>1531</v>
      </c>
    </row>
    <row r="311" spans="1:20" x14ac:dyDescent="0.25">
      <c r="A311" t="str">
        <f t="shared" si="4"/>
        <v>DI GIOVACCHINOGABRIELE29450</v>
      </c>
      <c r="B311" s="1">
        <v>310</v>
      </c>
      <c r="C311" s="1">
        <v>373</v>
      </c>
      <c r="D311" t="s">
        <v>697</v>
      </c>
      <c r="E311" t="s">
        <v>77</v>
      </c>
      <c r="F311" s="1" t="s">
        <v>10</v>
      </c>
      <c r="G311" s="8">
        <v>29450</v>
      </c>
      <c r="H311" s="1">
        <v>220534535</v>
      </c>
      <c r="I311" s="1" t="s">
        <v>423</v>
      </c>
      <c r="J311" s="1" t="s">
        <v>424</v>
      </c>
      <c r="K311">
        <v>0</v>
      </c>
      <c r="L311" t="s">
        <v>1358</v>
      </c>
      <c r="M311" s="2">
        <v>13.164</v>
      </c>
      <c r="N311" s="1" t="s">
        <v>54</v>
      </c>
      <c r="O311" s="1">
        <v>40</v>
      </c>
      <c r="P311" s="1">
        <v>48</v>
      </c>
      <c r="Q311" s="1">
        <f>VLOOKUP(O311,'P.ti CT'!A:B,2,FALSE)</f>
        <v>170</v>
      </c>
      <c r="R311" s="1">
        <f>VLOOKUP(O311,'P.ti 3R'!A:B,2,FALSE)</f>
        <v>70</v>
      </c>
      <c r="S311" s="1" t="s">
        <v>1531</v>
      </c>
      <c r="T311" s="1" t="s">
        <v>1531</v>
      </c>
    </row>
    <row r="312" spans="1:20" x14ac:dyDescent="0.25">
      <c r="A312" t="str">
        <f t="shared" si="4"/>
        <v>BURATTIROBERTA26311</v>
      </c>
      <c r="B312" s="1">
        <v>311</v>
      </c>
      <c r="C312" s="1">
        <v>119</v>
      </c>
      <c r="D312" t="s">
        <v>686</v>
      </c>
      <c r="E312" t="s">
        <v>687</v>
      </c>
      <c r="F312" s="1" t="s">
        <v>291</v>
      </c>
      <c r="G312" s="8">
        <v>26311</v>
      </c>
      <c r="H312" s="1">
        <v>7911316</v>
      </c>
      <c r="I312" s="1" t="s">
        <v>299</v>
      </c>
      <c r="J312" s="1" t="s">
        <v>300</v>
      </c>
      <c r="K312">
        <v>0</v>
      </c>
      <c r="L312" t="s">
        <v>1359</v>
      </c>
      <c r="M312" s="2">
        <v>13.082000000000001</v>
      </c>
      <c r="N312" s="1" t="s">
        <v>582</v>
      </c>
      <c r="O312" s="1">
        <v>4</v>
      </c>
      <c r="P312" s="1">
        <v>48</v>
      </c>
      <c r="Q312" s="1">
        <f>VLOOKUP(O312,'P.ti CT'!A:B,2,FALSE)</f>
        <v>700</v>
      </c>
      <c r="R312" s="1">
        <f>VLOOKUP(O312,'P.ti 3R'!A:B,2,FALSE)</f>
        <v>600</v>
      </c>
      <c r="S312" s="1" t="s">
        <v>1531</v>
      </c>
      <c r="T312" s="1" t="s">
        <v>1531</v>
      </c>
    </row>
    <row r="313" spans="1:20" x14ac:dyDescent="0.25">
      <c r="A313" t="str">
        <f t="shared" si="4"/>
        <v>LENZIANDREA30086</v>
      </c>
      <c r="B313" s="1">
        <v>312</v>
      </c>
      <c r="C313" s="1">
        <v>2189</v>
      </c>
      <c r="D313" t="s">
        <v>738</v>
      </c>
      <c r="E313" t="s">
        <v>16</v>
      </c>
      <c r="F313" s="1" t="s">
        <v>10</v>
      </c>
      <c r="G313" s="8">
        <v>30086</v>
      </c>
      <c r="H313" s="1" t="s">
        <v>739</v>
      </c>
      <c r="I313" s="1" t="s">
        <v>414</v>
      </c>
      <c r="J313" s="1" t="s">
        <v>415</v>
      </c>
      <c r="K313">
        <v>0</v>
      </c>
      <c r="L313" t="s">
        <v>1360</v>
      </c>
      <c r="M313" s="2">
        <v>13.005000000000001</v>
      </c>
      <c r="N313" s="1" t="s">
        <v>54</v>
      </c>
      <c r="O313" s="1">
        <v>41</v>
      </c>
      <c r="P313" s="1">
        <v>48</v>
      </c>
      <c r="Q313" s="1">
        <f>VLOOKUP(O313,'P.ti CT'!A:B,2,FALSE)</f>
        <v>165</v>
      </c>
      <c r="R313" s="1">
        <f>VLOOKUP(O313,'P.ti 3R'!A:B,2,FALSE)</f>
        <v>50</v>
      </c>
      <c r="S313" s="1" t="s">
        <v>1531</v>
      </c>
      <c r="T313" s="1" t="s">
        <v>1531</v>
      </c>
    </row>
    <row r="314" spans="1:20" x14ac:dyDescent="0.25">
      <c r="A314" t="str">
        <f t="shared" si="4"/>
        <v>BATISTINIPAOLO29027</v>
      </c>
      <c r="B314" s="1">
        <v>313</v>
      </c>
      <c r="C314" s="1">
        <v>500</v>
      </c>
      <c r="D314" t="s">
        <v>782</v>
      </c>
      <c r="E314" t="s">
        <v>319</v>
      </c>
      <c r="F314" s="1" t="s">
        <v>10</v>
      </c>
      <c r="G314" s="8">
        <v>29027</v>
      </c>
      <c r="H314" s="1" t="s">
        <v>783</v>
      </c>
      <c r="I314" s="1" t="s">
        <v>79</v>
      </c>
      <c r="J314" s="1" t="s">
        <v>410</v>
      </c>
      <c r="K314">
        <v>0</v>
      </c>
      <c r="L314" t="s">
        <v>1361</v>
      </c>
      <c r="M314" s="2">
        <v>12.964</v>
      </c>
      <c r="N314" s="1" t="s">
        <v>54</v>
      </c>
      <c r="O314" s="1">
        <v>42</v>
      </c>
      <c r="P314" s="1">
        <v>48</v>
      </c>
      <c r="Q314" s="1">
        <f>VLOOKUP(O314,'P.ti CT'!A:B,2,FALSE)</f>
        <v>160</v>
      </c>
      <c r="R314" s="1">
        <f>VLOOKUP(O314,'P.ti 3R'!A:B,2,FALSE)</f>
        <v>50</v>
      </c>
      <c r="S314" s="1" t="s">
        <v>1531</v>
      </c>
      <c r="T314" s="1" t="s">
        <v>1531</v>
      </c>
    </row>
    <row r="315" spans="1:20" x14ac:dyDescent="0.25">
      <c r="A315" t="str">
        <f t="shared" si="4"/>
        <v>MARTINIANDREA26910</v>
      </c>
      <c r="B315" s="1">
        <v>314</v>
      </c>
      <c r="C315" s="1">
        <v>2260</v>
      </c>
      <c r="D315" t="s">
        <v>393</v>
      </c>
      <c r="E315" t="s">
        <v>16</v>
      </c>
      <c r="F315" s="1" t="s">
        <v>10</v>
      </c>
      <c r="G315" s="8">
        <v>26910</v>
      </c>
      <c r="H315" s="1">
        <v>1230067</v>
      </c>
      <c r="I315" s="1" t="s">
        <v>658</v>
      </c>
      <c r="J315" s="1">
        <v>119281</v>
      </c>
      <c r="K315">
        <v>0</v>
      </c>
      <c r="L315" t="s">
        <v>1362</v>
      </c>
      <c r="M315" s="2">
        <v>12.957000000000001</v>
      </c>
      <c r="N315" s="1" t="s">
        <v>115</v>
      </c>
      <c r="O315" s="1">
        <v>38</v>
      </c>
      <c r="P315" s="1">
        <v>48</v>
      </c>
      <c r="Q315" s="1">
        <f>VLOOKUP(O315,'P.ti CT'!A:B,2,FALSE)</f>
        <v>180</v>
      </c>
      <c r="R315" s="1">
        <f>VLOOKUP(O315,'P.ti 3R'!A:B,2,FALSE)</f>
        <v>80</v>
      </c>
      <c r="S315" s="1" t="s">
        <v>1531</v>
      </c>
      <c r="T315" s="1" t="s">
        <v>1531</v>
      </c>
    </row>
    <row r="316" spans="1:20" x14ac:dyDescent="0.25">
      <c r="A316" t="str">
        <f t="shared" si="4"/>
        <v>GUSELLACECILIA31214</v>
      </c>
      <c r="B316" s="1">
        <v>315</v>
      </c>
      <c r="C316" s="1">
        <v>139</v>
      </c>
      <c r="D316" t="s">
        <v>727</v>
      </c>
      <c r="E316" t="s">
        <v>728</v>
      </c>
      <c r="F316" s="1" t="s">
        <v>291</v>
      </c>
      <c r="G316" s="8">
        <v>31214</v>
      </c>
      <c r="H316" s="1" t="s">
        <v>729</v>
      </c>
      <c r="I316" s="1" t="s">
        <v>323</v>
      </c>
      <c r="J316" s="1" t="s">
        <v>324</v>
      </c>
      <c r="K316">
        <v>0</v>
      </c>
      <c r="L316" t="s">
        <v>1363</v>
      </c>
      <c r="M316" s="2">
        <v>12.932</v>
      </c>
      <c r="N316" s="1" t="s">
        <v>341</v>
      </c>
      <c r="O316" s="1">
        <v>9</v>
      </c>
      <c r="P316" s="1">
        <v>48</v>
      </c>
      <c r="Q316" s="1">
        <f>VLOOKUP(O316,'P.ti CT'!A:B,2,FALSE)</f>
        <v>550</v>
      </c>
      <c r="R316" s="1">
        <f>VLOOKUP(O316,'P.ti 3R'!A:B,2,FALSE)</f>
        <v>450</v>
      </c>
      <c r="S316" s="1" t="s">
        <v>1531</v>
      </c>
      <c r="T316" s="1" t="s">
        <v>1531</v>
      </c>
    </row>
    <row r="317" spans="1:20" x14ac:dyDescent="0.25">
      <c r="A317" t="str">
        <f t="shared" si="4"/>
        <v>PALETTALUIGI30078</v>
      </c>
      <c r="B317" s="1">
        <v>316</v>
      </c>
      <c r="C317" s="1">
        <v>2220</v>
      </c>
      <c r="D317" t="s">
        <v>862</v>
      </c>
      <c r="E317" t="s">
        <v>262</v>
      </c>
      <c r="F317" s="1" t="s">
        <v>10</v>
      </c>
      <c r="G317" s="8">
        <v>30078</v>
      </c>
      <c r="H317" s="1" t="s">
        <v>676</v>
      </c>
      <c r="I317" s="1" t="s">
        <v>677</v>
      </c>
      <c r="J317" s="1" t="s">
        <v>678</v>
      </c>
      <c r="K317">
        <v>0</v>
      </c>
      <c r="L317" t="s">
        <v>1364</v>
      </c>
      <c r="M317" s="2">
        <v>12.904</v>
      </c>
      <c r="N317" s="1" t="s">
        <v>54</v>
      </c>
      <c r="O317" s="1">
        <v>43</v>
      </c>
      <c r="P317" s="1">
        <v>48</v>
      </c>
      <c r="Q317" s="1">
        <f>VLOOKUP(O317,'P.ti CT'!A:B,2,FALSE)</f>
        <v>155</v>
      </c>
      <c r="R317" s="1">
        <f>VLOOKUP(O317,'P.ti 3R'!A:B,2,FALSE)</f>
        <v>50</v>
      </c>
      <c r="S317" s="1" t="s">
        <v>1531</v>
      </c>
      <c r="T317" s="1" t="s">
        <v>1531</v>
      </c>
    </row>
    <row r="318" spans="1:20" x14ac:dyDescent="0.25">
      <c r="A318" t="str">
        <f t="shared" si="4"/>
        <v>CARLINOALESSANDRO29108</v>
      </c>
      <c r="B318" s="1">
        <v>317</v>
      </c>
      <c r="C318" s="1">
        <v>802</v>
      </c>
      <c r="D318" t="s">
        <v>1365</v>
      </c>
      <c r="E318" t="s">
        <v>112</v>
      </c>
      <c r="F318" s="1" t="s">
        <v>10</v>
      </c>
      <c r="G318" s="8">
        <v>29108</v>
      </c>
      <c r="H318" s="1">
        <v>220785368</v>
      </c>
      <c r="I318" s="1" t="s">
        <v>1366</v>
      </c>
      <c r="J318" s="1" t="s">
        <v>1367</v>
      </c>
      <c r="K318">
        <v>0</v>
      </c>
      <c r="L318" t="s">
        <v>1368</v>
      </c>
      <c r="M318" s="2">
        <v>12.872</v>
      </c>
      <c r="N318" s="1" t="s">
        <v>54</v>
      </c>
      <c r="O318" s="1">
        <v>44</v>
      </c>
      <c r="P318" s="1">
        <v>48</v>
      </c>
      <c r="Q318" s="1">
        <f>VLOOKUP(O318,'P.ti CT'!A:B,2,FALSE)</f>
        <v>150</v>
      </c>
      <c r="R318" s="1">
        <f>VLOOKUP(O318,'P.ti 3R'!A:B,2,FALSE)</f>
        <v>50</v>
      </c>
      <c r="S318" s="1" t="s">
        <v>1531</v>
      </c>
      <c r="T318" s="1" t="s">
        <v>1531</v>
      </c>
    </row>
    <row r="319" spans="1:20" x14ac:dyDescent="0.25">
      <c r="A319" t="str">
        <f t="shared" si="4"/>
        <v>VITAMATTEO31566</v>
      </c>
      <c r="B319" s="1">
        <v>318</v>
      </c>
      <c r="C319" s="1">
        <v>814</v>
      </c>
      <c r="D319" t="s">
        <v>1369</v>
      </c>
      <c r="E319" t="s">
        <v>203</v>
      </c>
      <c r="F319" s="1" t="s">
        <v>10</v>
      </c>
      <c r="G319" s="8">
        <v>31566</v>
      </c>
      <c r="H319" s="1">
        <v>220713996</v>
      </c>
      <c r="I319" s="1" t="s">
        <v>308</v>
      </c>
      <c r="J319" s="1" t="s">
        <v>309</v>
      </c>
      <c r="K319">
        <v>0</v>
      </c>
      <c r="L319" t="s">
        <v>1370</v>
      </c>
      <c r="M319" s="2">
        <v>12.859</v>
      </c>
      <c r="N319" s="1" t="s">
        <v>46</v>
      </c>
      <c r="O319" s="1">
        <v>30</v>
      </c>
      <c r="P319" s="1">
        <v>48</v>
      </c>
      <c r="Q319" s="1">
        <f>VLOOKUP(O319,'P.ti CT'!A:B,2,FALSE)</f>
        <v>220</v>
      </c>
      <c r="R319" s="1">
        <f>VLOOKUP(O319,'P.ti 3R'!A:B,2,FALSE)</f>
        <v>120</v>
      </c>
      <c r="S319" s="1" t="s">
        <v>1531</v>
      </c>
      <c r="T319" s="1" t="s">
        <v>1531</v>
      </c>
    </row>
    <row r="320" spans="1:20" x14ac:dyDescent="0.25">
      <c r="A320" t="str">
        <f t="shared" si="4"/>
        <v>TONELLIROBERTO19104</v>
      </c>
      <c r="B320" s="1">
        <v>319</v>
      </c>
      <c r="C320" s="1">
        <v>806</v>
      </c>
      <c r="D320" t="s">
        <v>1371</v>
      </c>
      <c r="E320" t="s">
        <v>210</v>
      </c>
      <c r="F320" s="1" t="s">
        <v>10</v>
      </c>
      <c r="G320" s="8">
        <v>19104</v>
      </c>
      <c r="H320" s="1">
        <v>7926835</v>
      </c>
      <c r="I320" s="1" t="s">
        <v>1171</v>
      </c>
      <c r="J320" s="1" t="s">
        <v>1172</v>
      </c>
      <c r="K320">
        <v>0</v>
      </c>
      <c r="L320" t="s">
        <v>1372</v>
      </c>
      <c r="M320" s="2">
        <v>12.795</v>
      </c>
      <c r="N320" s="1" t="s">
        <v>494</v>
      </c>
      <c r="O320" s="1">
        <v>8</v>
      </c>
      <c r="P320" s="1">
        <v>48</v>
      </c>
      <c r="Q320" s="1">
        <f>VLOOKUP(O320,'P.ti CT'!A:B,2,FALSE)</f>
        <v>580</v>
      </c>
      <c r="R320" s="1">
        <f>VLOOKUP(O320,'P.ti 3R'!A:B,2,FALSE)</f>
        <v>480</v>
      </c>
      <c r="S320" s="1" t="s">
        <v>1531</v>
      </c>
      <c r="T320" s="1" t="s">
        <v>1531</v>
      </c>
    </row>
    <row r="321" spans="1:20" x14ac:dyDescent="0.25">
      <c r="A321" t="str">
        <f t="shared" si="4"/>
        <v>TOZZIALBERTO23990</v>
      </c>
      <c r="B321" s="1">
        <v>320</v>
      </c>
      <c r="C321" s="1">
        <v>860</v>
      </c>
      <c r="D321" t="s">
        <v>869</v>
      </c>
      <c r="E321" t="s">
        <v>674</v>
      </c>
      <c r="F321" s="1" t="s">
        <v>10</v>
      </c>
      <c r="G321" s="8">
        <v>23990</v>
      </c>
      <c r="H321" s="1">
        <v>220690026</v>
      </c>
      <c r="I321" s="1" t="s">
        <v>749</v>
      </c>
      <c r="J321" s="1" t="s">
        <v>750</v>
      </c>
      <c r="K321">
        <v>0</v>
      </c>
      <c r="L321" t="s">
        <v>1373</v>
      </c>
      <c r="M321" s="2">
        <v>12.723000000000001</v>
      </c>
      <c r="N321" s="1" t="s">
        <v>143</v>
      </c>
      <c r="O321" s="1">
        <v>38</v>
      </c>
      <c r="P321" s="1">
        <v>48</v>
      </c>
      <c r="Q321" s="1">
        <f>VLOOKUP(O321,'P.ti CT'!A:B,2,FALSE)</f>
        <v>180</v>
      </c>
      <c r="R321" s="1">
        <f>VLOOKUP(O321,'P.ti 3R'!A:B,2,FALSE)</f>
        <v>80</v>
      </c>
      <c r="S321" s="1" t="s">
        <v>1531</v>
      </c>
      <c r="T321" s="1" t="s">
        <v>1531</v>
      </c>
    </row>
    <row r="322" spans="1:20" x14ac:dyDescent="0.25">
      <c r="A322" t="str">
        <f t="shared" ref="A322:A386" si="5">CONCATENATE(D322,E322,G322)</f>
        <v>TOSIMASSIMO21707</v>
      </c>
      <c r="B322" s="1">
        <v>321</v>
      </c>
      <c r="C322" s="1">
        <v>345</v>
      </c>
      <c r="D322" t="s">
        <v>863</v>
      </c>
      <c r="E322" t="s">
        <v>197</v>
      </c>
      <c r="F322" s="1" t="s">
        <v>10</v>
      </c>
      <c r="G322" s="8">
        <v>21707</v>
      </c>
      <c r="H322" s="1">
        <v>7996833</v>
      </c>
      <c r="I322" s="1" t="s">
        <v>720</v>
      </c>
      <c r="J322" s="1" t="s">
        <v>721</v>
      </c>
      <c r="K322">
        <v>0</v>
      </c>
      <c r="L322" t="s">
        <v>1374</v>
      </c>
      <c r="M322" s="2">
        <v>12.664</v>
      </c>
      <c r="N322" s="1" t="s">
        <v>284</v>
      </c>
      <c r="O322" s="1">
        <v>14</v>
      </c>
      <c r="P322" s="1">
        <v>48</v>
      </c>
      <c r="Q322" s="1">
        <f>VLOOKUP(O322,'P.ti CT'!A:B,2,FALSE)</f>
        <v>440</v>
      </c>
      <c r="R322" s="1">
        <f>VLOOKUP(O322,'P.ti 3R'!A:B,2,FALSE)</f>
        <v>340</v>
      </c>
      <c r="S322" s="1" t="s">
        <v>1531</v>
      </c>
      <c r="T322" s="1" t="s">
        <v>1531</v>
      </c>
    </row>
    <row r="323" spans="1:20" x14ac:dyDescent="0.25">
      <c r="A323" t="str">
        <f t="shared" si="5"/>
        <v>FUSCOSTEFANO 28127</v>
      </c>
      <c r="B323" s="1">
        <v>322</v>
      </c>
      <c r="C323" s="1">
        <v>2259</v>
      </c>
      <c r="D323" t="s">
        <v>670</v>
      </c>
      <c r="E323" t="s">
        <v>671</v>
      </c>
      <c r="F323" s="1" t="s">
        <v>10</v>
      </c>
      <c r="G323" s="8">
        <v>28127</v>
      </c>
      <c r="H323" s="1">
        <v>1230050</v>
      </c>
      <c r="I323" s="1" t="s">
        <v>658</v>
      </c>
      <c r="J323" s="1">
        <v>119281</v>
      </c>
      <c r="K323">
        <v>0</v>
      </c>
      <c r="L323" t="s">
        <v>1375</v>
      </c>
      <c r="M323" s="2">
        <v>12.621</v>
      </c>
      <c r="N323" s="1" t="s">
        <v>115</v>
      </c>
      <c r="O323" s="1">
        <v>39</v>
      </c>
      <c r="P323" s="1">
        <v>48</v>
      </c>
      <c r="Q323" s="1">
        <f>VLOOKUP(O323,'P.ti CT'!A:B,2,FALSE)</f>
        <v>175</v>
      </c>
      <c r="R323" s="1">
        <f>VLOOKUP(O323,'P.ti 3R'!A:B,2,FALSE)</f>
        <v>75</v>
      </c>
      <c r="S323" s="1" t="s">
        <v>1531</v>
      </c>
      <c r="T323" s="1" t="s">
        <v>1531</v>
      </c>
    </row>
    <row r="324" spans="1:20" x14ac:dyDescent="0.25">
      <c r="A324" t="str">
        <f t="shared" si="5"/>
        <v>DEL ROSSOMASSIMO23229</v>
      </c>
      <c r="B324" s="1">
        <v>323</v>
      </c>
      <c r="C324" s="1">
        <v>343</v>
      </c>
      <c r="D324" t="s">
        <v>873</v>
      </c>
      <c r="E324" t="s">
        <v>197</v>
      </c>
      <c r="F324" s="1" t="s">
        <v>10</v>
      </c>
      <c r="G324" s="8">
        <v>23229</v>
      </c>
      <c r="H324" s="1">
        <v>220217949</v>
      </c>
      <c r="I324" s="1" t="s">
        <v>1376</v>
      </c>
      <c r="J324" s="1" t="s">
        <v>1377</v>
      </c>
      <c r="K324">
        <v>0</v>
      </c>
      <c r="L324" t="s">
        <v>1378</v>
      </c>
      <c r="M324" s="2">
        <v>12.537000000000001</v>
      </c>
      <c r="N324" s="1" t="s">
        <v>143</v>
      </c>
      <c r="O324" s="1">
        <v>39</v>
      </c>
      <c r="P324" s="1">
        <v>48</v>
      </c>
      <c r="Q324" s="1">
        <f>VLOOKUP(O324,'P.ti CT'!A:B,2,FALSE)</f>
        <v>175</v>
      </c>
      <c r="R324" s="1">
        <f>VLOOKUP(O324,'P.ti 3R'!A:B,2,FALSE)</f>
        <v>75</v>
      </c>
      <c r="S324" s="1" t="s">
        <v>1531</v>
      </c>
      <c r="T324" s="1" t="s">
        <v>1531</v>
      </c>
    </row>
    <row r="325" spans="1:20" x14ac:dyDescent="0.25">
      <c r="A325" t="str">
        <f t="shared" si="5"/>
        <v>SERBOLICLAUDIO30197</v>
      </c>
      <c r="B325" s="1">
        <v>324</v>
      </c>
      <c r="C325" s="1">
        <v>2048</v>
      </c>
      <c r="D325" t="s">
        <v>711</v>
      </c>
      <c r="E325" t="s">
        <v>389</v>
      </c>
      <c r="F325" s="1" t="s">
        <v>10</v>
      </c>
      <c r="G325" s="8">
        <v>30197</v>
      </c>
      <c r="H325" s="1" t="s">
        <v>712</v>
      </c>
      <c r="I325" s="1" t="s">
        <v>411</v>
      </c>
      <c r="J325" s="1" t="s">
        <v>412</v>
      </c>
      <c r="K325">
        <v>0</v>
      </c>
      <c r="L325" t="s">
        <v>1379</v>
      </c>
      <c r="M325" s="2">
        <v>12.536</v>
      </c>
      <c r="N325" s="1" t="s">
        <v>54</v>
      </c>
      <c r="O325" s="1">
        <v>45</v>
      </c>
      <c r="P325" s="1">
        <v>48</v>
      </c>
      <c r="Q325" s="1">
        <f>VLOOKUP(O325,'P.ti CT'!A:B,2,FALSE)</f>
        <v>145</v>
      </c>
      <c r="R325" s="1">
        <f>VLOOKUP(O325,'P.ti 3R'!A:B,2,FALSE)</f>
        <v>50</v>
      </c>
      <c r="S325" s="1" t="s">
        <v>1531</v>
      </c>
      <c r="T325" s="1" t="s">
        <v>1531</v>
      </c>
    </row>
    <row r="326" spans="1:20" x14ac:dyDescent="0.25">
      <c r="A326" t="str">
        <f t="shared" si="5"/>
        <v>ZERINIFILIPPO24510</v>
      </c>
      <c r="B326" s="1">
        <v>325</v>
      </c>
      <c r="C326" s="1">
        <v>821</v>
      </c>
      <c r="D326" t="s">
        <v>1380</v>
      </c>
      <c r="E326" t="s">
        <v>192</v>
      </c>
      <c r="F326" s="1" t="s">
        <v>10</v>
      </c>
      <c r="G326" s="8">
        <v>24510</v>
      </c>
      <c r="H326" s="1" t="s">
        <v>1381</v>
      </c>
      <c r="I326" s="1" t="s">
        <v>73</v>
      </c>
      <c r="J326" s="1" t="s">
        <v>74</v>
      </c>
      <c r="K326">
        <v>0</v>
      </c>
      <c r="L326" t="s">
        <v>1382</v>
      </c>
      <c r="M326" s="2">
        <v>12.515000000000001</v>
      </c>
      <c r="N326" s="1" t="s">
        <v>143</v>
      </c>
      <c r="O326" s="1">
        <v>40</v>
      </c>
      <c r="P326" s="1">
        <v>48</v>
      </c>
      <c r="Q326" s="1">
        <f>VLOOKUP(O326,'P.ti CT'!A:B,2,FALSE)</f>
        <v>170</v>
      </c>
      <c r="R326" s="1">
        <f>VLOOKUP(O326,'P.ti 3R'!A:B,2,FALSE)</f>
        <v>70</v>
      </c>
      <c r="S326" s="1" t="s">
        <v>1531</v>
      </c>
      <c r="T326" s="1" t="s">
        <v>1531</v>
      </c>
    </row>
    <row r="327" spans="1:20" x14ac:dyDescent="0.25">
      <c r="A327" t="str">
        <f t="shared" si="5"/>
        <v>FALCIANICLAUDIO21568</v>
      </c>
      <c r="B327" s="1">
        <v>326</v>
      </c>
      <c r="C327" s="1">
        <v>2245</v>
      </c>
      <c r="D327" t="s">
        <v>870</v>
      </c>
      <c r="E327" t="s">
        <v>389</v>
      </c>
      <c r="F327" s="1" t="s">
        <v>10</v>
      </c>
      <c r="G327" s="8">
        <v>21568</v>
      </c>
      <c r="H327" s="1" t="s">
        <v>766</v>
      </c>
      <c r="I327" s="1" t="s">
        <v>141</v>
      </c>
      <c r="J327" s="1" t="s">
        <v>142</v>
      </c>
      <c r="K327">
        <v>0</v>
      </c>
      <c r="L327" t="s">
        <v>1383</v>
      </c>
      <c r="M327" s="2">
        <v>12.426</v>
      </c>
      <c r="N327" s="1" t="s">
        <v>284</v>
      </c>
      <c r="O327" s="1">
        <v>15</v>
      </c>
      <c r="P327" s="1">
        <v>48</v>
      </c>
      <c r="Q327" s="1">
        <f>VLOOKUP(O327,'P.ti CT'!A:B,2,FALSE)</f>
        <v>420</v>
      </c>
      <c r="R327" s="1">
        <f>VLOOKUP(O327,'P.ti 3R'!A:B,2,FALSE)</f>
        <v>320</v>
      </c>
      <c r="S327" s="1" t="s">
        <v>1531</v>
      </c>
      <c r="T327" s="1" t="s">
        <v>1531</v>
      </c>
    </row>
    <row r="328" spans="1:20" x14ac:dyDescent="0.25">
      <c r="A328" t="str">
        <f t="shared" si="5"/>
        <v>TANTURLIMAURO21253</v>
      </c>
      <c r="B328" s="1">
        <v>327</v>
      </c>
      <c r="C328" s="1">
        <v>845</v>
      </c>
      <c r="D328" t="s">
        <v>1384</v>
      </c>
      <c r="E328" t="s">
        <v>441</v>
      </c>
      <c r="F328" s="1" t="s">
        <v>10</v>
      </c>
      <c r="G328" s="8">
        <v>21253</v>
      </c>
      <c r="H328" s="1" t="s">
        <v>1385</v>
      </c>
      <c r="I328" s="1" t="s">
        <v>49</v>
      </c>
      <c r="J328" s="1" t="s">
        <v>50</v>
      </c>
      <c r="K328">
        <v>0</v>
      </c>
      <c r="L328" t="s">
        <v>1386</v>
      </c>
      <c r="M328" s="2">
        <v>12.423999999999999</v>
      </c>
      <c r="N328" s="1" t="s">
        <v>284</v>
      </c>
      <c r="O328" s="1">
        <v>16</v>
      </c>
      <c r="P328" s="1">
        <v>48</v>
      </c>
      <c r="Q328" s="1">
        <f>VLOOKUP(O328,'P.ti CT'!A:B,2,FALSE)</f>
        <v>400</v>
      </c>
      <c r="R328" s="1">
        <f>VLOOKUP(O328,'P.ti 3R'!A:B,2,FALSE)</f>
        <v>300</v>
      </c>
      <c r="S328" s="1" t="s">
        <v>1531</v>
      </c>
      <c r="T328" s="1" t="s">
        <v>1531</v>
      </c>
    </row>
    <row r="329" spans="1:20" x14ac:dyDescent="0.25">
      <c r="A329" t="str">
        <f t="shared" si="5"/>
        <v>CIPRIANIMAURIZIO23800</v>
      </c>
      <c r="B329" s="1">
        <v>328</v>
      </c>
      <c r="C329" s="1">
        <v>2279</v>
      </c>
      <c r="D329" t="s">
        <v>855</v>
      </c>
      <c r="E329" t="s">
        <v>132</v>
      </c>
      <c r="F329" s="1" t="s">
        <v>10</v>
      </c>
      <c r="G329" s="8">
        <v>23800</v>
      </c>
      <c r="H329" s="1">
        <v>1011164</v>
      </c>
      <c r="I329" s="1" t="s">
        <v>587</v>
      </c>
      <c r="J329" s="1" t="s">
        <v>588</v>
      </c>
      <c r="K329">
        <v>0</v>
      </c>
      <c r="L329" t="s">
        <v>1387</v>
      </c>
      <c r="M329" s="2">
        <v>12.353999999999999</v>
      </c>
      <c r="N329" s="1" t="s">
        <v>143</v>
      </c>
      <c r="O329" s="1">
        <v>41</v>
      </c>
      <c r="P329" s="1">
        <v>48</v>
      </c>
      <c r="Q329" s="1">
        <f>VLOOKUP(O329,'P.ti CT'!A:B,2,FALSE)</f>
        <v>165</v>
      </c>
      <c r="R329" s="1">
        <f>VLOOKUP(O329,'P.ti 3R'!A:B,2,FALSE)</f>
        <v>50</v>
      </c>
      <c r="S329" s="1" t="s">
        <v>1531</v>
      </c>
      <c r="T329" s="1" t="s">
        <v>1531</v>
      </c>
    </row>
    <row r="330" spans="1:20" x14ac:dyDescent="0.25">
      <c r="A330" t="str">
        <f t="shared" si="5"/>
        <v>CARNEVALISIMONE24704</v>
      </c>
      <c r="B330" s="1">
        <v>329</v>
      </c>
      <c r="C330" s="1">
        <v>2087</v>
      </c>
      <c r="D330" t="s">
        <v>730</v>
      </c>
      <c r="E330" t="s">
        <v>59</v>
      </c>
      <c r="F330" s="1" t="s">
        <v>10</v>
      </c>
      <c r="G330" s="8">
        <v>24704</v>
      </c>
      <c r="H330" s="1" t="s">
        <v>731</v>
      </c>
      <c r="I330" s="1" t="s">
        <v>87</v>
      </c>
      <c r="J330" s="1" t="s">
        <v>88</v>
      </c>
      <c r="K330">
        <v>0</v>
      </c>
      <c r="L330" t="s">
        <v>1388</v>
      </c>
      <c r="M330" s="2">
        <v>12.288</v>
      </c>
      <c r="N330" s="1" t="s">
        <v>143</v>
      </c>
      <c r="O330" s="1">
        <v>42</v>
      </c>
      <c r="P330" s="1">
        <v>48</v>
      </c>
      <c r="Q330" s="1">
        <f>VLOOKUP(O330,'P.ti CT'!A:B,2,FALSE)</f>
        <v>160</v>
      </c>
      <c r="R330" s="1">
        <f>VLOOKUP(O330,'P.ti 3R'!A:B,2,FALSE)</f>
        <v>50</v>
      </c>
      <c r="S330" s="1" t="s">
        <v>1531</v>
      </c>
      <c r="T330" s="1" t="s">
        <v>1531</v>
      </c>
    </row>
    <row r="331" spans="1:20" x14ac:dyDescent="0.25">
      <c r="A331" t="str">
        <f t="shared" si="5"/>
        <v>DEL BIANCOMATTIA30040</v>
      </c>
      <c r="B331" s="1">
        <v>330</v>
      </c>
      <c r="C331" s="1">
        <v>399</v>
      </c>
      <c r="D331" t="s">
        <v>826</v>
      </c>
      <c r="E331" t="s">
        <v>56</v>
      </c>
      <c r="F331" s="1" t="s">
        <v>10</v>
      </c>
      <c r="G331" s="8">
        <v>30040</v>
      </c>
      <c r="H331" s="1" t="s">
        <v>827</v>
      </c>
      <c r="I331" s="1" t="s">
        <v>607</v>
      </c>
      <c r="J331" s="1" t="s">
        <v>608</v>
      </c>
      <c r="K331">
        <v>0</v>
      </c>
      <c r="L331" t="s">
        <v>1389</v>
      </c>
      <c r="M331" s="2">
        <v>12.250999999999999</v>
      </c>
      <c r="N331" s="1" t="s">
        <v>54</v>
      </c>
      <c r="O331" s="1">
        <v>46</v>
      </c>
      <c r="P331" s="1">
        <v>48</v>
      </c>
      <c r="Q331" s="1">
        <f>VLOOKUP(O331,'P.ti CT'!A:B,2,FALSE)</f>
        <v>140</v>
      </c>
      <c r="R331" s="1">
        <f>VLOOKUP(O331,'P.ti 3R'!A:B,2,FALSE)</f>
        <v>50</v>
      </c>
      <c r="S331" s="1" t="s">
        <v>1531</v>
      </c>
      <c r="T331" s="1" t="s">
        <v>1531</v>
      </c>
    </row>
    <row r="332" spans="1:20" x14ac:dyDescent="0.25">
      <c r="A332" t="str">
        <f t="shared" si="5"/>
        <v>ILARDOGIOVANNI23097</v>
      </c>
      <c r="B332" s="1">
        <v>331</v>
      </c>
      <c r="C332" s="1">
        <v>2182</v>
      </c>
      <c r="D332" t="s">
        <v>718</v>
      </c>
      <c r="E332" t="s">
        <v>719</v>
      </c>
      <c r="F332" s="1" t="s">
        <v>10</v>
      </c>
      <c r="G332" s="8">
        <v>23097</v>
      </c>
      <c r="H332" s="1">
        <v>220658992</v>
      </c>
      <c r="I332" s="1" t="s">
        <v>569</v>
      </c>
      <c r="J332" s="1" t="s">
        <v>570</v>
      </c>
      <c r="K332">
        <v>0</v>
      </c>
      <c r="L332" t="s">
        <v>1390</v>
      </c>
      <c r="M332" s="2">
        <v>12.119</v>
      </c>
      <c r="N332" s="1" t="s">
        <v>143</v>
      </c>
      <c r="O332" s="1">
        <v>43</v>
      </c>
      <c r="P332" s="1">
        <v>48</v>
      </c>
      <c r="Q332" s="1">
        <f>VLOOKUP(O332,'P.ti CT'!A:B,2,FALSE)</f>
        <v>155</v>
      </c>
      <c r="R332" s="1">
        <f>VLOOKUP(O332,'P.ti 3R'!A:B,2,FALSE)</f>
        <v>50</v>
      </c>
      <c r="S332" s="1" t="s">
        <v>1531</v>
      </c>
      <c r="T332" s="1" t="s">
        <v>1531</v>
      </c>
    </row>
    <row r="333" spans="1:20" x14ac:dyDescent="0.25">
      <c r="A333" t="str">
        <f t="shared" si="5"/>
        <v>PEDANIGIUSEPPE LUCA20762</v>
      </c>
      <c r="B333" s="1">
        <v>332</v>
      </c>
      <c r="C333" s="1">
        <v>93</v>
      </c>
      <c r="D333" t="s">
        <v>884</v>
      </c>
      <c r="E333" t="s">
        <v>885</v>
      </c>
      <c r="F333" s="1" t="s">
        <v>10</v>
      </c>
      <c r="G333" s="8">
        <v>20762</v>
      </c>
      <c r="H333" s="1" t="s">
        <v>894</v>
      </c>
      <c r="I333" s="1" t="s">
        <v>12</v>
      </c>
      <c r="J333" s="1" t="s">
        <v>13</v>
      </c>
      <c r="K333">
        <v>0</v>
      </c>
      <c r="L333" t="s">
        <v>1391</v>
      </c>
      <c r="M333" s="2">
        <v>12.099</v>
      </c>
      <c r="N333" s="1" t="s">
        <v>494</v>
      </c>
      <c r="O333" s="1">
        <v>9</v>
      </c>
      <c r="P333" s="1">
        <v>48</v>
      </c>
      <c r="Q333" s="1">
        <f>VLOOKUP(O333,'P.ti CT'!A:B,2,FALSE)</f>
        <v>550</v>
      </c>
      <c r="R333" s="1">
        <f>VLOOKUP(O333,'P.ti 3R'!A:B,2,FALSE)</f>
        <v>450</v>
      </c>
      <c r="S333" s="1" t="s">
        <v>1531</v>
      </c>
      <c r="T333" s="1" t="s">
        <v>1531</v>
      </c>
    </row>
    <row r="334" spans="1:20" x14ac:dyDescent="0.25">
      <c r="A334" t="str">
        <f t="shared" si="5"/>
        <v>RAGAZZINISABATINO22425</v>
      </c>
      <c r="B334" s="1">
        <v>333</v>
      </c>
      <c r="C334" s="1">
        <v>2280</v>
      </c>
      <c r="D334" t="s">
        <v>675</v>
      </c>
      <c r="E334" t="s">
        <v>713</v>
      </c>
      <c r="F334" s="1" t="s">
        <v>10</v>
      </c>
      <c r="G334" s="8">
        <v>22425</v>
      </c>
      <c r="H334" s="1">
        <v>1011625</v>
      </c>
      <c r="I334" s="1" t="s">
        <v>587</v>
      </c>
      <c r="J334" s="1" t="s">
        <v>588</v>
      </c>
      <c r="K334">
        <v>0</v>
      </c>
      <c r="L334" t="s">
        <v>1392</v>
      </c>
      <c r="M334" s="2">
        <v>12.096</v>
      </c>
      <c r="N334" s="1" t="s">
        <v>284</v>
      </c>
      <c r="O334" s="1">
        <v>17</v>
      </c>
      <c r="P334" s="1">
        <v>48</v>
      </c>
      <c r="Q334" s="1">
        <f>VLOOKUP(O334,'P.ti CT'!A:B,2,FALSE)</f>
        <v>380</v>
      </c>
      <c r="R334" s="1">
        <f>VLOOKUP(O334,'P.ti 3R'!A:B,2,FALSE)</f>
        <v>280</v>
      </c>
      <c r="S334" s="1" t="s">
        <v>1531</v>
      </c>
      <c r="T334" s="1" t="s">
        <v>1531</v>
      </c>
    </row>
    <row r="335" spans="1:20" x14ac:dyDescent="0.25">
      <c r="A335" t="str">
        <f t="shared" si="5"/>
        <v>COCCOALESSANDRO 26499</v>
      </c>
      <c r="B335" s="1">
        <v>334</v>
      </c>
      <c r="C335" s="1">
        <v>841</v>
      </c>
      <c r="D335" t="s">
        <v>1393</v>
      </c>
      <c r="E335" t="s">
        <v>1394</v>
      </c>
      <c r="F335" s="1" t="s">
        <v>10</v>
      </c>
      <c r="G335" s="8">
        <v>26499</v>
      </c>
      <c r="H335" s="1">
        <v>220866414</v>
      </c>
      <c r="I335" s="1" t="s">
        <v>326</v>
      </c>
      <c r="J335" s="1" t="s">
        <v>421</v>
      </c>
      <c r="K335">
        <v>0</v>
      </c>
      <c r="L335" t="s">
        <v>1395</v>
      </c>
      <c r="M335" s="2">
        <v>12.092000000000001</v>
      </c>
      <c r="N335" s="1" t="s">
        <v>136</v>
      </c>
      <c r="O335" s="1">
        <v>43</v>
      </c>
      <c r="P335" s="1">
        <v>48</v>
      </c>
      <c r="Q335" s="1">
        <f>VLOOKUP(O335,'P.ti CT'!A:B,2,FALSE)</f>
        <v>155</v>
      </c>
      <c r="R335" s="1">
        <f>VLOOKUP(O335,'P.ti 3R'!A:B,2,FALSE)</f>
        <v>50</v>
      </c>
      <c r="S335" s="1" t="s">
        <v>1531</v>
      </c>
      <c r="T335" s="1" t="s">
        <v>1531</v>
      </c>
    </row>
    <row r="336" spans="1:20" x14ac:dyDescent="0.25">
      <c r="A336" t="str">
        <f t="shared" si="5"/>
        <v>LAMASSAGIOVAN GIACOMO30518</v>
      </c>
      <c r="B336" s="1">
        <v>335</v>
      </c>
      <c r="C336" s="1">
        <v>514</v>
      </c>
      <c r="D336" t="s">
        <v>1396</v>
      </c>
      <c r="E336" t="s">
        <v>1397</v>
      </c>
      <c r="F336" s="1" t="s">
        <v>10</v>
      </c>
      <c r="G336" s="8">
        <v>30518</v>
      </c>
      <c r="H336" s="1" t="s">
        <v>1398</v>
      </c>
      <c r="I336" s="1" t="s">
        <v>217</v>
      </c>
      <c r="J336" s="1" t="s">
        <v>218</v>
      </c>
      <c r="K336">
        <v>0</v>
      </c>
      <c r="L336" t="s">
        <v>1399</v>
      </c>
      <c r="M336" s="2">
        <v>12.048</v>
      </c>
      <c r="N336" s="1" t="s">
        <v>46</v>
      </c>
      <c r="O336" s="1">
        <v>31</v>
      </c>
      <c r="P336" s="1">
        <v>48</v>
      </c>
      <c r="Q336" s="1">
        <f>VLOOKUP(O336,'P.ti CT'!A:B,2,FALSE)</f>
        <v>215</v>
      </c>
      <c r="R336" s="1">
        <f>VLOOKUP(O336,'P.ti 3R'!A:B,2,FALSE)</f>
        <v>115</v>
      </c>
      <c r="S336" s="1" t="s">
        <v>1531</v>
      </c>
      <c r="T336" s="1" t="s">
        <v>1531</v>
      </c>
    </row>
    <row r="337" spans="1:20" x14ac:dyDescent="0.25">
      <c r="A337" t="str">
        <f t="shared" si="5"/>
        <v>CIUOLIVALENTINA28943</v>
      </c>
      <c r="B337" s="1">
        <v>336</v>
      </c>
      <c r="C337" s="1">
        <v>125</v>
      </c>
      <c r="D337" t="s">
        <v>755</v>
      </c>
      <c r="E337" t="s">
        <v>756</v>
      </c>
      <c r="F337" s="1" t="s">
        <v>291</v>
      </c>
      <c r="G337" s="8">
        <v>28943</v>
      </c>
      <c r="H337" s="1" t="s">
        <v>757</v>
      </c>
      <c r="I337" s="1" t="s">
        <v>79</v>
      </c>
      <c r="J337" s="1" t="s">
        <v>410</v>
      </c>
      <c r="K337">
        <v>0</v>
      </c>
      <c r="L337" t="s">
        <v>1400</v>
      </c>
      <c r="M337" s="2">
        <v>12.039</v>
      </c>
      <c r="N337" s="1" t="s">
        <v>523</v>
      </c>
      <c r="O337" s="1">
        <v>4</v>
      </c>
      <c r="P337" s="1">
        <v>48</v>
      </c>
      <c r="Q337" s="1">
        <f>VLOOKUP(O337,'P.ti CT'!A:B,2,FALSE)</f>
        <v>700</v>
      </c>
      <c r="R337" s="1">
        <f>VLOOKUP(O337,'P.ti 3R'!A:B,2,FALSE)</f>
        <v>600</v>
      </c>
      <c r="S337" s="1" t="s">
        <v>1531</v>
      </c>
      <c r="T337" s="1" t="s">
        <v>1531</v>
      </c>
    </row>
    <row r="338" spans="1:20" x14ac:dyDescent="0.25">
      <c r="A338" t="str">
        <f t="shared" si="5"/>
        <v>GAVAGNIREMO23088</v>
      </c>
      <c r="B338" s="1">
        <v>337</v>
      </c>
      <c r="C338" s="1">
        <v>503</v>
      </c>
      <c r="D338" t="s">
        <v>784</v>
      </c>
      <c r="E338" t="s">
        <v>785</v>
      </c>
      <c r="F338" s="1" t="s">
        <v>10</v>
      </c>
      <c r="G338" s="8">
        <v>23088</v>
      </c>
      <c r="H338" s="1">
        <v>220653573</v>
      </c>
      <c r="I338" s="1" t="s">
        <v>79</v>
      </c>
      <c r="J338" s="1" t="s">
        <v>80</v>
      </c>
      <c r="K338">
        <v>0</v>
      </c>
      <c r="L338" t="s">
        <v>1401</v>
      </c>
      <c r="M338" s="2">
        <v>12.032</v>
      </c>
      <c r="N338" s="1" t="s">
        <v>143</v>
      </c>
      <c r="O338" s="1">
        <v>44</v>
      </c>
      <c r="P338" s="1">
        <v>48</v>
      </c>
      <c r="Q338" s="1">
        <f>VLOOKUP(O338,'P.ti CT'!A:B,2,FALSE)</f>
        <v>150</v>
      </c>
      <c r="R338" s="1">
        <f>VLOOKUP(O338,'P.ti 3R'!A:B,2,FALSE)</f>
        <v>50</v>
      </c>
      <c r="S338" s="1" t="s">
        <v>1531</v>
      </c>
      <c r="T338" s="1" t="s">
        <v>1531</v>
      </c>
    </row>
    <row r="339" spans="1:20" x14ac:dyDescent="0.25">
      <c r="A339" t="str">
        <f t="shared" si="5"/>
        <v>TENTISTEFANO31476</v>
      </c>
      <c r="B339" s="1">
        <v>338</v>
      </c>
      <c r="C339" s="1">
        <v>398</v>
      </c>
      <c r="D339" t="s">
        <v>828</v>
      </c>
      <c r="E339" t="s">
        <v>91</v>
      </c>
      <c r="F339" s="1" t="s">
        <v>10</v>
      </c>
      <c r="G339" s="8">
        <v>31476</v>
      </c>
      <c r="H339" s="1" t="s">
        <v>829</v>
      </c>
      <c r="I339" s="1" t="s">
        <v>607</v>
      </c>
      <c r="J339" s="1" t="s">
        <v>608</v>
      </c>
      <c r="K339">
        <v>0</v>
      </c>
      <c r="L339" t="s">
        <v>1402</v>
      </c>
      <c r="M339" s="2">
        <v>12.002000000000001</v>
      </c>
      <c r="N339" s="1" t="s">
        <v>46</v>
      </c>
      <c r="O339" s="1">
        <v>32</v>
      </c>
      <c r="P339" s="1">
        <v>48</v>
      </c>
      <c r="Q339" s="1">
        <f>VLOOKUP(O339,'P.ti CT'!A:B,2,FALSE)</f>
        <v>210</v>
      </c>
      <c r="R339" s="1">
        <f>VLOOKUP(O339,'P.ti 3R'!A:B,2,FALSE)</f>
        <v>110</v>
      </c>
      <c r="S339" s="1" t="s">
        <v>1531</v>
      </c>
      <c r="T339" s="1" t="s">
        <v>1531</v>
      </c>
    </row>
    <row r="340" spans="1:20" x14ac:dyDescent="0.25">
      <c r="A340" t="str">
        <f t="shared" si="5"/>
        <v>BALDUCCIANTONELLA21462</v>
      </c>
      <c r="B340" s="1">
        <v>339</v>
      </c>
      <c r="C340" s="1">
        <v>166</v>
      </c>
      <c r="D340" t="s">
        <v>761</v>
      </c>
      <c r="E340" t="s">
        <v>762</v>
      </c>
      <c r="F340" s="1" t="s">
        <v>291</v>
      </c>
      <c r="G340" s="8">
        <v>21462</v>
      </c>
      <c r="H340" s="1" t="s">
        <v>763</v>
      </c>
      <c r="I340" s="1" t="s">
        <v>405</v>
      </c>
      <c r="J340" s="1" t="s">
        <v>406</v>
      </c>
      <c r="K340">
        <v>0</v>
      </c>
      <c r="L340" t="s">
        <v>1403</v>
      </c>
      <c r="M340" s="2">
        <v>11.988</v>
      </c>
      <c r="N340" s="1" t="s">
        <v>582</v>
      </c>
      <c r="O340" s="1">
        <v>5</v>
      </c>
      <c r="P340" s="1">
        <v>48</v>
      </c>
      <c r="Q340" s="1">
        <f>VLOOKUP(O340,'P.ti CT'!A:B,2,FALSE)</f>
        <v>670</v>
      </c>
      <c r="R340" s="1">
        <f>VLOOKUP(O340,'P.ti 3R'!A:B,2,FALSE)</f>
        <v>570</v>
      </c>
      <c r="S340" s="1" t="s">
        <v>1531</v>
      </c>
      <c r="T340" s="1" t="s">
        <v>1531</v>
      </c>
    </row>
    <row r="341" spans="1:20" x14ac:dyDescent="0.25">
      <c r="A341" t="str">
        <f t="shared" si="5"/>
        <v>TOBALDIFABRIZIO22417</v>
      </c>
      <c r="B341" s="1">
        <v>340</v>
      </c>
      <c r="C341" s="1">
        <v>519</v>
      </c>
      <c r="D341" t="s">
        <v>1404</v>
      </c>
      <c r="E341" t="s">
        <v>459</v>
      </c>
      <c r="F341" s="1" t="s">
        <v>10</v>
      </c>
      <c r="G341" s="8">
        <v>22417</v>
      </c>
      <c r="H341" s="1" t="s">
        <v>1405</v>
      </c>
      <c r="I341" s="1" t="s">
        <v>217</v>
      </c>
      <c r="J341" s="1" t="s">
        <v>218</v>
      </c>
      <c r="K341">
        <v>0</v>
      </c>
      <c r="L341" t="s">
        <v>1406</v>
      </c>
      <c r="M341" s="2">
        <v>11.922000000000001</v>
      </c>
      <c r="N341" s="1" t="s">
        <v>284</v>
      </c>
      <c r="O341" s="1">
        <v>18</v>
      </c>
      <c r="P341" s="1">
        <v>48</v>
      </c>
      <c r="Q341" s="1">
        <f>VLOOKUP(O341,'P.ti CT'!A:B,2,FALSE)</f>
        <v>360</v>
      </c>
      <c r="R341" s="1">
        <f>VLOOKUP(O341,'P.ti 3R'!A:B,2,FALSE)</f>
        <v>260</v>
      </c>
      <c r="S341" s="1" t="s">
        <v>1531</v>
      </c>
      <c r="T341" s="1" t="s">
        <v>1531</v>
      </c>
    </row>
    <row r="342" spans="1:20" x14ac:dyDescent="0.25">
      <c r="A342" t="str">
        <f t="shared" si="5"/>
        <v>MARCHETTISERGIO38377</v>
      </c>
      <c r="B342" s="1">
        <v>341</v>
      </c>
      <c r="C342" s="1">
        <v>68</v>
      </c>
      <c r="D342" t="s">
        <v>307</v>
      </c>
      <c r="E342" t="s">
        <v>665</v>
      </c>
      <c r="F342" s="1" t="s">
        <v>10</v>
      </c>
      <c r="G342" s="8">
        <v>38377</v>
      </c>
      <c r="H342" s="1" t="s">
        <v>765</v>
      </c>
      <c r="I342" s="1" t="s">
        <v>12</v>
      </c>
      <c r="J342" s="1" t="s">
        <v>13</v>
      </c>
      <c r="K342">
        <v>0</v>
      </c>
      <c r="L342" t="s">
        <v>1407</v>
      </c>
      <c r="M342" s="2">
        <v>11.885999999999999</v>
      </c>
      <c r="N342" s="1" t="s">
        <v>177</v>
      </c>
      <c r="O342" s="1">
        <v>9</v>
      </c>
      <c r="P342" s="1">
        <v>48</v>
      </c>
      <c r="Q342" s="1">
        <f>VLOOKUP(O342,'P.ti CT'!A:B,2,FALSE)</f>
        <v>550</v>
      </c>
      <c r="R342" s="1">
        <f>VLOOKUP(O342,'P.ti 3R'!A:B,2,FALSE)</f>
        <v>450</v>
      </c>
      <c r="S342" s="1" t="s">
        <v>1531</v>
      </c>
      <c r="T342" s="1" t="s">
        <v>1531</v>
      </c>
    </row>
    <row r="343" spans="1:20" x14ac:dyDescent="0.25">
      <c r="A343" t="str">
        <f t="shared" si="5"/>
        <v>SAMPAOLIGIMMI29359</v>
      </c>
      <c r="B343" s="1">
        <v>342</v>
      </c>
      <c r="C343" s="1">
        <v>815</v>
      </c>
      <c r="D343" t="s">
        <v>1408</v>
      </c>
      <c r="E343" t="s">
        <v>1409</v>
      </c>
      <c r="F343" s="1" t="s">
        <v>10</v>
      </c>
      <c r="G343" s="8">
        <v>29359</v>
      </c>
      <c r="H343" s="1">
        <v>7926833</v>
      </c>
      <c r="I343" s="1" t="s">
        <v>1171</v>
      </c>
      <c r="J343" s="1" t="s">
        <v>1172</v>
      </c>
      <c r="K343">
        <v>0</v>
      </c>
      <c r="L343" t="s">
        <v>1410</v>
      </c>
      <c r="M343" s="2">
        <v>11.865</v>
      </c>
      <c r="N343" s="1" t="s">
        <v>54</v>
      </c>
      <c r="O343" s="1">
        <v>47</v>
      </c>
      <c r="P343" s="1">
        <v>48</v>
      </c>
      <c r="Q343" s="1">
        <f>VLOOKUP(O343,'P.ti CT'!A:B,2,FALSE)</f>
        <v>135</v>
      </c>
      <c r="R343" s="1">
        <f>VLOOKUP(O343,'P.ti 3R'!A:B,2,FALSE)</f>
        <v>50</v>
      </c>
      <c r="S343" s="1" t="s">
        <v>1531</v>
      </c>
      <c r="T343" s="1" t="s">
        <v>1531</v>
      </c>
    </row>
    <row r="344" spans="1:20" x14ac:dyDescent="0.25">
      <c r="A344" t="str">
        <f t="shared" si="5"/>
        <v>MAINARDIROBERTO21812</v>
      </c>
      <c r="B344" s="1">
        <v>343</v>
      </c>
      <c r="C344" s="1">
        <v>489</v>
      </c>
      <c r="D344" t="s">
        <v>690</v>
      </c>
      <c r="E344" t="s">
        <v>210</v>
      </c>
      <c r="F344" s="1" t="s">
        <v>10</v>
      </c>
      <c r="G344" s="8">
        <v>21812</v>
      </c>
      <c r="H344" s="1" t="s">
        <v>691</v>
      </c>
      <c r="I344" s="1" t="s">
        <v>116</v>
      </c>
      <c r="J344" s="1" t="s">
        <v>117</v>
      </c>
      <c r="K344">
        <v>0</v>
      </c>
      <c r="L344" t="s">
        <v>1411</v>
      </c>
      <c r="M344" s="2">
        <v>11.864000000000001</v>
      </c>
      <c r="N344" s="1" t="s">
        <v>284</v>
      </c>
      <c r="O344" s="1">
        <v>19</v>
      </c>
      <c r="P344" s="1">
        <v>48</v>
      </c>
      <c r="Q344" s="1">
        <f>VLOOKUP(O344,'P.ti CT'!A:B,2,FALSE)</f>
        <v>340</v>
      </c>
      <c r="R344" s="1">
        <f>VLOOKUP(O344,'P.ti 3R'!A:B,2,FALSE)</f>
        <v>240</v>
      </c>
      <c r="S344" s="1" t="s">
        <v>1531</v>
      </c>
      <c r="T344" s="1" t="s">
        <v>1531</v>
      </c>
    </row>
    <row r="345" spans="1:20" x14ac:dyDescent="0.25">
      <c r="A345" t="str">
        <f t="shared" si="5"/>
        <v>BALDONILUCIANO25217</v>
      </c>
      <c r="B345" s="1">
        <v>344</v>
      </c>
      <c r="C345" s="1">
        <v>487</v>
      </c>
      <c r="D345" t="s">
        <v>664</v>
      </c>
      <c r="E345" t="s">
        <v>313</v>
      </c>
      <c r="F345" s="1" t="s">
        <v>10</v>
      </c>
      <c r="G345" s="8">
        <v>25217</v>
      </c>
      <c r="H345" s="1">
        <v>7928246</v>
      </c>
      <c r="I345" s="1" t="s">
        <v>558</v>
      </c>
      <c r="J345" s="1" t="s">
        <v>559</v>
      </c>
      <c r="K345">
        <v>0</v>
      </c>
      <c r="L345" t="s">
        <v>1412</v>
      </c>
      <c r="M345" s="2">
        <v>11.805</v>
      </c>
      <c r="N345" s="1" t="s">
        <v>136</v>
      </c>
      <c r="O345" s="1">
        <v>44</v>
      </c>
      <c r="P345" s="1">
        <v>48</v>
      </c>
      <c r="Q345" s="1">
        <f>VLOOKUP(O345,'P.ti CT'!A:B,2,FALSE)</f>
        <v>150</v>
      </c>
      <c r="R345" s="1">
        <f>VLOOKUP(O345,'P.ti 3R'!A:B,2,FALSE)</f>
        <v>50</v>
      </c>
      <c r="S345" s="1" t="s">
        <v>1531</v>
      </c>
      <c r="T345" s="1" t="s">
        <v>1531</v>
      </c>
    </row>
    <row r="346" spans="1:20" x14ac:dyDescent="0.25">
      <c r="A346" t="str">
        <f t="shared" si="5"/>
        <v>BANELLIFABIO25982</v>
      </c>
      <c r="B346" s="1">
        <v>345</v>
      </c>
      <c r="C346" s="1">
        <v>2144</v>
      </c>
      <c r="D346" t="s">
        <v>723</v>
      </c>
      <c r="E346" t="s">
        <v>155</v>
      </c>
      <c r="F346" s="1" t="s">
        <v>10</v>
      </c>
      <c r="G346" s="8">
        <v>25982</v>
      </c>
      <c r="H346" s="1">
        <v>220413454</v>
      </c>
      <c r="I346" s="1" t="s">
        <v>461</v>
      </c>
      <c r="J346" s="1" t="s">
        <v>462</v>
      </c>
      <c r="K346">
        <v>0</v>
      </c>
      <c r="L346" t="s">
        <v>1413</v>
      </c>
      <c r="M346" s="2">
        <v>11.689</v>
      </c>
      <c r="N346" s="1" t="s">
        <v>136</v>
      </c>
      <c r="O346" s="1">
        <v>45</v>
      </c>
      <c r="P346" s="1">
        <v>48</v>
      </c>
      <c r="Q346" s="1">
        <f>VLOOKUP(O346,'P.ti CT'!A:B,2,FALSE)</f>
        <v>145</v>
      </c>
      <c r="R346" s="1">
        <f>VLOOKUP(O346,'P.ti 3R'!A:B,2,FALSE)</f>
        <v>50</v>
      </c>
      <c r="S346" s="1" t="s">
        <v>1531</v>
      </c>
      <c r="T346" s="1" t="s">
        <v>1531</v>
      </c>
    </row>
    <row r="347" spans="1:20" x14ac:dyDescent="0.25">
      <c r="A347" t="str">
        <f t="shared" si="5"/>
        <v>CANTARINIGABRIELE26721</v>
      </c>
      <c r="B347" s="1">
        <v>346</v>
      </c>
      <c r="C347" s="1">
        <v>508</v>
      </c>
      <c r="D347" t="s">
        <v>751</v>
      </c>
      <c r="E347" t="s">
        <v>77</v>
      </c>
      <c r="F347" s="1" t="s">
        <v>10</v>
      </c>
      <c r="G347" s="8">
        <v>26721</v>
      </c>
      <c r="H347" s="1" t="s">
        <v>752</v>
      </c>
      <c r="I347" s="1" t="s">
        <v>217</v>
      </c>
      <c r="J347" s="1" t="s">
        <v>218</v>
      </c>
      <c r="K347">
        <v>0</v>
      </c>
      <c r="L347" t="s">
        <v>1414</v>
      </c>
      <c r="M347" s="2">
        <v>11.554</v>
      </c>
      <c r="N347" s="1" t="s">
        <v>115</v>
      </c>
      <c r="O347" s="1">
        <v>40</v>
      </c>
      <c r="P347" s="1">
        <v>48</v>
      </c>
      <c r="Q347" s="1">
        <f>VLOOKUP(O347,'P.ti CT'!A:B,2,FALSE)</f>
        <v>170</v>
      </c>
      <c r="R347" s="1">
        <f>VLOOKUP(O347,'P.ti 3R'!A:B,2,FALSE)</f>
        <v>70</v>
      </c>
      <c r="S347" s="1" t="s">
        <v>1531</v>
      </c>
      <c r="T347" s="1" t="s">
        <v>1531</v>
      </c>
    </row>
    <row r="348" spans="1:20" x14ac:dyDescent="0.25">
      <c r="A348" t="str">
        <f t="shared" si="5"/>
        <v>ORAZIOLIPAOLO26219</v>
      </c>
      <c r="B348" s="1">
        <v>347</v>
      </c>
      <c r="C348" s="1">
        <v>2021</v>
      </c>
      <c r="D348" t="s">
        <v>878</v>
      </c>
      <c r="E348" t="s">
        <v>319</v>
      </c>
      <c r="F348" s="1" t="s">
        <v>10</v>
      </c>
      <c r="G348" s="8">
        <v>26219</v>
      </c>
      <c r="H348" s="1">
        <v>229012563</v>
      </c>
      <c r="I348" s="1" t="s">
        <v>528</v>
      </c>
      <c r="J348" s="1" t="s">
        <v>529</v>
      </c>
      <c r="K348">
        <v>0</v>
      </c>
      <c r="L348" t="s">
        <v>1415</v>
      </c>
      <c r="M348" s="2">
        <v>11.532999999999999</v>
      </c>
      <c r="N348" s="1" t="s">
        <v>136</v>
      </c>
      <c r="O348" s="1">
        <v>46</v>
      </c>
      <c r="P348" s="1">
        <v>48</v>
      </c>
      <c r="Q348" s="1">
        <f>VLOOKUP(O348,'P.ti CT'!A:B,2,FALSE)</f>
        <v>140</v>
      </c>
      <c r="R348" s="1">
        <f>VLOOKUP(O348,'P.ti 3R'!A:B,2,FALSE)</f>
        <v>50</v>
      </c>
      <c r="S348" s="1" t="s">
        <v>1531</v>
      </c>
      <c r="T348" s="1" t="s">
        <v>1531</v>
      </c>
    </row>
    <row r="349" spans="1:20" x14ac:dyDescent="0.25">
      <c r="A349" t="str">
        <f t="shared" si="5"/>
        <v>LITTILORENZA35534</v>
      </c>
      <c r="B349" s="1">
        <v>348</v>
      </c>
      <c r="C349" s="1">
        <v>140</v>
      </c>
      <c r="D349" t="s">
        <v>775</v>
      </c>
      <c r="E349" t="s">
        <v>776</v>
      </c>
      <c r="F349" s="1" t="s">
        <v>291</v>
      </c>
      <c r="G349" s="8">
        <v>35534</v>
      </c>
      <c r="H349" s="1" t="s">
        <v>777</v>
      </c>
      <c r="I349" s="1" t="s">
        <v>164</v>
      </c>
      <c r="J349" s="1" t="s">
        <v>165</v>
      </c>
      <c r="K349">
        <v>0</v>
      </c>
      <c r="L349" t="s">
        <v>1416</v>
      </c>
      <c r="M349" s="2">
        <v>11.521000000000001</v>
      </c>
      <c r="N349" s="1" t="s">
        <v>341</v>
      </c>
      <c r="O349" s="1">
        <v>10</v>
      </c>
      <c r="P349" s="1">
        <v>48</v>
      </c>
      <c r="Q349" s="1">
        <f>VLOOKUP(O349,'P.ti CT'!A:B,2,FALSE)</f>
        <v>520</v>
      </c>
      <c r="R349" s="1">
        <f>VLOOKUP(O349,'P.ti 3R'!A:B,2,FALSE)</f>
        <v>420</v>
      </c>
      <c r="S349" s="1" t="s">
        <v>1531</v>
      </c>
      <c r="T349" s="1" t="s">
        <v>1531</v>
      </c>
    </row>
    <row r="350" spans="1:20" x14ac:dyDescent="0.25">
      <c r="A350" t="str">
        <f t="shared" si="5"/>
        <v>ROSSIALESSANDRO23561</v>
      </c>
      <c r="B350" s="1">
        <v>349</v>
      </c>
      <c r="C350" s="1">
        <v>14</v>
      </c>
      <c r="D350" t="s">
        <v>66</v>
      </c>
      <c r="E350" t="s">
        <v>112</v>
      </c>
      <c r="F350" s="1" t="s">
        <v>10</v>
      </c>
      <c r="G350" s="8">
        <v>23561</v>
      </c>
      <c r="H350" s="1" t="s">
        <v>758</v>
      </c>
      <c r="I350" s="1" t="s">
        <v>759</v>
      </c>
      <c r="J350" s="1" t="s">
        <v>760</v>
      </c>
      <c r="K350">
        <v>0</v>
      </c>
      <c r="L350" t="s">
        <v>1417</v>
      </c>
      <c r="M350" s="2">
        <v>11.513</v>
      </c>
      <c r="N350" s="1" t="s">
        <v>1528</v>
      </c>
      <c r="O350" s="1">
        <v>10</v>
      </c>
      <c r="P350" s="1">
        <v>48</v>
      </c>
      <c r="Q350" s="1">
        <f>VLOOKUP(O350,'P.ti CT'!A:B,2,FALSE)</f>
        <v>520</v>
      </c>
      <c r="R350" s="1">
        <f>VLOOKUP(O350,'P.ti 3R'!A:B,2,FALSE)</f>
        <v>420</v>
      </c>
      <c r="S350" s="1" t="s">
        <v>1531</v>
      </c>
      <c r="T350" s="1" t="s">
        <v>1531</v>
      </c>
    </row>
    <row r="351" spans="1:20" x14ac:dyDescent="0.25">
      <c r="A351" t="str">
        <f t="shared" si="5"/>
        <v>VERGARIIACOPO31570</v>
      </c>
      <c r="B351" s="1">
        <v>350</v>
      </c>
      <c r="C351" s="1">
        <v>2170</v>
      </c>
      <c r="D351" t="s">
        <v>1418</v>
      </c>
      <c r="E351" t="s">
        <v>432</v>
      </c>
      <c r="F351" s="1" t="s">
        <v>10</v>
      </c>
      <c r="G351" s="8">
        <v>31570</v>
      </c>
      <c r="H351" s="1" t="s">
        <v>1419</v>
      </c>
      <c r="I351" s="1" t="s">
        <v>49</v>
      </c>
      <c r="J351" s="1" t="s">
        <v>50</v>
      </c>
      <c r="K351">
        <v>0</v>
      </c>
      <c r="L351" t="s">
        <v>1420</v>
      </c>
      <c r="M351" s="2">
        <v>11.472</v>
      </c>
      <c r="N351" s="1" t="s">
        <v>46</v>
      </c>
      <c r="O351" s="1">
        <v>33</v>
      </c>
      <c r="P351" s="1">
        <v>48</v>
      </c>
      <c r="Q351" s="1">
        <f>VLOOKUP(O351,'P.ti CT'!A:B,2,FALSE)</f>
        <v>205</v>
      </c>
      <c r="R351" s="1">
        <f>VLOOKUP(O351,'P.ti 3R'!A:B,2,FALSE)</f>
        <v>105</v>
      </c>
      <c r="S351" s="1" t="s">
        <v>1531</v>
      </c>
      <c r="T351" s="1" t="s">
        <v>1531</v>
      </c>
    </row>
    <row r="352" spans="1:20" x14ac:dyDescent="0.25">
      <c r="A352" t="str">
        <f t="shared" si="5"/>
        <v>PIATTELLINI ELENA 33302</v>
      </c>
      <c r="B352" s="1">
        <v>351</v>
      </c>
      <c r="C352" s="1">
        <v>2198</v>
      </c>
      <c r="D352" t="s">
        <v>877</v>
      </c>
      <c r="E352" t="s">
        <v>732</v>
      </c>
      <c r="F352" s="1" t="s">
        <v>291</v>
      </c>
      <c r="G352" s="8">
        <v>33302</v>
      </c>
      <c r="H352" s="1">
        <v>220613834</v>
      </c>
      <c r="I352" s="1" t="s">
        <v>733</v>
      </c>
      <c r="J352" s="1" t="s">
        <v>734</v>
      </c>
      <c r="K352">
        <v>0</v>
      </c>
      <c r="L352" t="s">
        <v>1421</v>
      </c>
      <c r="M352" s="2">
        <v>11.297000000000001</v>
      </c>
      <c r="N352" s="1" t="s">
        <v>341</v>
      </c>
      <c r="O352" s="1">
        <v>11</v>
      </c>
      <c r="P352" s="1">
        <v>48</v>
      </c>
      <c r="Q352" s="1">
        <f>VLOOKUP(O352,'P.ti CT'!A:B,2,FALSE)</f>
        <v>500</v>
      </c>
      <c r="R352" s="1">
        <f>VLOOKUP(O352,'P.ti 3R'!A:B,2,FALSE)</f>
        <v>400</v>
      </c>
      <c r="S352" s="1" t="s">
        <v>1531</v>
      </c>
      <c r="T352" s="1" t="s">
        <v>1531</v>
      </c>
    </row>
    <row r="353" spans="1:20" x14ac:dyDescent="0.25">
      <c r="A353" t="str">
        <f t="shared" si="5"/>
        <v>PAGNIMONICA25380</v>
      </c>
      <c r="B353" s="1">
        <v>352</v>
      </c>
      <c r="C353" s="1">
        <v>165</v>
      </c>
      <c r="D353" t="s">
        <v>866</v>
      </c>
      <c r="E353" t="s">
        <v>744</v>
      </c>
      <c r="F353" s="1" t="s">
        <v>291</v>
      </c>
      <c r="G353" s="8">
        <v>25380</v>
      </c>
      <c r="H353" s="1">
        <v>1230074</v>
      </c>
      <c r="I353" s="1" t="s">
        <v>658</v>
      </c>
      <c r="J353" s="1">
        <v>119281</v>
      </c>
      <c r="K353">
        <v>0</v>
      </c>
      <c r="L353" t="s">
        <v>1422</v>
      </c>
      <c r="M353" s="2">
        <v>11.295999999999999</v>
      </c>
      <c r="N353" s="1" t="s">
        <v>582</v>
      </c>
      <c r="O353" s="1">
        <v>6</v>
      </c>
      <c r="P353" s="1">
        <v>48</v>
      </c>
      <c r="Q353" s="1">
        <f>VLOOKUP(O353,'P.ti CT'!A:B,2,FALSE)</f>
        <v>640</v>
      </c>
      <c r="R353" s="1">
        <f>VLOOKUP(O353,'P.ti 3R'!A:B,2,FALSE)</f>
        <v>540</v>
      </c>
      <c r="S353" s="1" t="s">
        <v>1531</v>
      </c>
      <c r="T353" s="1" t="s">
        <v>1531</v>
      </c>
    </row>
    <row r="354" spans="1:20" x14ac:dyDescent="0.25">
      <c r="A354" t="str">
        <f t="shared" si="5"/>
        <v>GIANNINIGIANPAOLO23212</v>
      </c>
      <c r="B354" s="1">
        <v>353</v>
      </c>
      <c r="C354" s="1">
        <v>439</v>
      </c>
      <c r="D354" t="s">
        <v>735</v>
      </c>
      <c r="E354" t="s">
        <v>736</v>
      </c>
      <c r="F354" s="1" t="s">
        <v>10</v>
      </c>
      <c r="G354" s="8">
        <v>23212</v>
      </c>
      <c r="H354" s="1" t="s">
        <v>737</v>
      </c>
      <c r="I354" s="1" t="s">
        <v>87</v>
      </c>
      <c r="J354" s="1" t="s">
        <v>88</v>
      </c>
      <c r="K354">
        <v>0</v>
      </c>
      <c r="L354" t="s">
        <v>1423</v>
      </c>
      <c r="M354" s="2">
        <v>11.295999999999999</v>
      </c>
      <c r="N354" s="1" t="s">
        <v>143</v>
      </c>
      <c r="O354" s="1">
        <v>45</v>
      </c>
      <c r="P354" s="1">
        <v>48</v>
      </c>
      <c r="Q354" s="1">
        <f>VLOOKUP(O354,'P.ti CT'!A:B,2,FALSE)</f>
        <v>145</v>
      </c>
      <c r="R354" s="1">
        <f>VLOOKUP(O354,'P.ti 3R'!A:B,2,FALSE)</f>
        <v>50</v>
      </c>
      <c r="S354" s="1" t="s">
        <v>1531</v>
      </c>
      <c r="T354" s="1" t="s">
        <v>1531</v>
      </c>
    </row>
    <row r="355" spans="1:20" x14ac:dyDescent="0.25">
      <c r="A355" t="str">
        <f t="shared" si="5"/>
        <v>BENEFORTISTEFANO24787</v>
      </c>
      <c r="B355" s="1">
        <v>354</v>
      </c>
      <c r="C355" s="1">
        <v>813</v>
      </c>
      <c r="D355" t="s">
        <v>867</v>
      </c>
      <c r="E355" t="s">
        <v>91</v>
      </c>
      <c r="F355" s="1" t="s">
        <v>10</v>
      </c>
      <c r="G355" s="8">
        <v>24787</v>
      </c>
      <c r="H355" s="1">
        <v>1230030</v>
      </c>
      <c r="I355" s="1" t="s">
        <v>658</v>
      </c>
      <c r="J355" s="1">
        <v>119281</v>
      </c>
      <c r="K355">
        <v>0</v>
      </c>
      <c r="L355" t="s">
        <v>1424</v>
      </c>
      <c r="M355" s="2">
        <v>11.295999999999999</v>
      </c>
      <c r="N355" s="1" t="s">
        <v>143</v>
      </c>
      <c r="O355" s="1">
        <v>46</v>
      </c>
      <c r="P355" s="1">
        <v>48</v>
      </c>
      <c r="Q355" s="1">
        <f>VLOOKUP(O355,'P.ti CT'!A:B,2,FALSE)</f>
        <v>140</v>
      </c>
      <c r="R355" s="1">
        <f>VLOOKUP(O355,'P.ti 3R'!A:B,2,FALSE)</f>
        <v>50</v>
      </c>
      <c r="S355" s="1" t="s">
        <v>1531</v>
      </c>
      <c r="T355" s="1" t="s">
        <v>1531</v>
      </c>
    </row>
    <row r="356" spans="1:20" x14ac:dyDescent="0.25">
      <c r="A356" t="str">
        <f t="shared" si="5"/>
        <v>FELICILORENZO26847</v>
      </c>
      <c r="B356" s="1">
        <v>355</v>
      </c>
      <c r="C356" s="1">
        <v>2109</v>
      </c>
      <c r="D356" t="s">
        <v>205</v>
      </c>
      <c r="E356" t="s">
        <v>21</v>
      </c>
      <c r="F356" s="1" t="s">
        <v>10</v>
      </c>
      <c r="G356" s="8">
        <v>26847</v>
      </c>
      <c r="H356" s="1">
        <v>220653571</v>
      </c>
      <c r="I356" s="1" t="s">
        <v>79</v>
      </c>
      <c r="J356" s="1" t="s">
        <v>80</v>
      </c>
      <c r="K356">
        <v>0</v>
      </c>
      <c r="L356" t="s">
        <v>1425</v>
      </c>
      <c r="M356" s="2">
        <v>11.259</v>
      </c>
      <c r="N356" s="1" t="s">
        <v>115</v>
      </c>
      <c r="O356" s="1">
        <v>41</v>
      </c>
      <c r="P356" s="1">
        <v>48</v>
      </c>
      <c r="Q356" s="1">
        <f>VLOOKUP(O356,'P.ti CT'!A:B,2,FALSE)</f>
        <v>165</v>
      </c>
      <c r="R356" s="1">
        <f>VLOOKUP(O356,'P.ti 3R'!A:B,2,FALSE)</f>
        <v>50</v>
      </c>
      <c r="S356" s="1" t="s">
        <v>1531</v>
      </c>
      <c r="T356" s="1" t="s">
        <v>1531</v>
      </c>
    </row>
    <row r="357" spans="1:20" x14ac:dyDescent="0.25">
      <c r="A357" t="str">
        <f t="shared" si="5"/>
        <v>CONTEMORIMATTIA32391</v>
      </c>
      <c r="B357" s="1">
        <v>356</v>
      </c>
      <c r="C357" s="1">
        <v>2108</v>
      </c>
      <c r="D357" t="s">
        <v>78</v>
      </c>
      <c r="E357" t="s">
        <v>56</v>
      </c>
      <c r="F357" s="1" t="s">
        <v>10</v>
      </c>
      <c r="G357" s="8">
        <v>32391</v>
      </c>
      <c r="H357" s="1">
        <v>220653566</v>
      </c>
      <c r="I357" s="1" t="s">
        <v>79</v>
      </c>
      <c r="J357" s="1" t="s">
        <v>80</v>
      </c>
      <c r="K357">
        <v>0</v>
      </c>
      <c r="L357" t="s">
        <v>1426</v>
      </c>
      <c r="M357" s="2">
        <v>11.259</v>
      </c>
      <c r="N357" s="1" t="s">
        <v>37</v>
      </c>
      <c r="O357" s="1">
        <v>29</v>
      </c>
      <c r="P357" s="1">
        <v>48</v>
      </c>
      <c r="Q357" s="1">
        <f>VLOOKUP(O357,'P.ti CT'!A:B,2,FALSE)</f>
        <v>230</v>
      </c>
      <c r="R357" s="1">
        <f>VLOOKUP(O357,'P.ti 3R'!A:B,2,FALSE)</f>
        <v>130</v>
      </c>
      <c r="S357" s="1" t="s">
        <v>1531</v>
      </c>
      <c r="T357" s="1" t="s">
        <v>1531</v>
      </c>
    </row>
    <row r="358" spans="1:20" x14ac:dyDescent="0.25">
      <c r="A358" t="str">
        <f t="shared" si="5"/>
        <v>CIACCIROBERTO24111</v>
      </c>
      <c r="B358" s="1">
        <v>357</v>
      </c>
      <c r="C358" s="1">
        <v>2107</v>
      </c>
      <c r="D358" t="s">
        <v>628</v>
      </c>
      <c r="E358" t="s">
        <v>210</v>
      </c>
      <c r="F358" s="1" t="s">
        <v>10</v>
      </c>
      <c r="G358" s="8">
        <v>24111</v>
      </c>
      <c r="H358" s="1">
        <v>220653565</v>
      </c>
      <c r="I358" s="1" t="s">
        <v>79</v>
      </c>
      <c r="J358" s="1" t="s">
        <v>80</v>
      </c>
      <c r="K358">
        <v>0</v>
      </c>
      <c r="L358" t="s">
        <v>1427</v>
      </c>
      <c r="M358" s="2">
        <v>11.257999999999999</v>
      </c>
      <c r="N358" s="1" t="s">
        <v>143</v>
      </c>
      <c r="O358" s="1">
        <v>47</v>
      </c>
      <c r="P358" s="1">
        <v>48</v>
      </c>
      <c r="Q358" s="1">
        <f>VLOOKUP(O358,'P.ti CT'!A:B,2,FALSE)</f>
        <v>135</v>
      </c>
      <c r="R358" s="1">
        <f>VLOOKUP(O358,'P.ti 3R'!A:B,2,FALSE)</f>
        <v>50</v>
      </c>
      <c r="S358" s="1" t="s">
        <v>1531</v>
      </c>
      <c r="T358" s="1" t="s">
        <v>1531</v>
      </c>
    </row>
    <row r="359" spans="1:20" x14ac:dyDescent="0.25">
      <c r="A359" t="str">
        <f t="shared" si="5"/>
        <v>FILIPPIPERSIO23828</v>
      </c>
      <c r="B359" s="1">
        <v>358</v>
      </c>
      <c r="C359" s="1">
        <v>2185</v>
      </c>
      <c r="D359" t="s">
        <v>868</v>
      </c>
      <c r="E359" t="s">
        <v>746</v>
      </c>
      <c r="F359" s="1" t="s">
        <v>10</v>
      </c>
      <c r="G359" s="8">
        <v>23828</v>
      </c>
      <c r="H359" s="1" t="s">
        <v>747</v>
      </c>
      <c r="I359" s="1" t="s">
        <v>414</v>
      </c>
      <c r="J359" s="1" t="s">
        <v>415</v>
      </c>
      <c r="K359">
        <v>0</v>
      </c>
      <c r="L359" t="s">
        <v>1428</v>
      </c>
      <c r="M359" s="2">
        <v>11.198</v>
      </c>
      <c r="N359" s="1" t="s">
        <v>143</v>
      </c>
      <c r="O359" s="1">
        <v>48</v>
      </c>
      <c r="P359" s="1">
        <v>48</v>
      </c>
      <c r="Q359" s="1">
        <f>VLOOKUP(O359,'P.ti CT'!A:B,2,FALSE)</f>
        <v>130</v>
      </c>
      <c r="R359" s="1">
        <f>VLOOKUP(O359,'P.ti 3R'!A:B,2,FALSE)</f>
        <v>50</v>
      </c>
      <c r="S359" s="1" t="s">
        <v>1531</v>
      </c>
      <c r="T359" s="1" t="s">
        <v>1531</v>
      </c>
    </row>
    <row r="360" spans="1:20" x14ac:dyDescent="0.25">
      <c r="A360" t="str">
        <f t="shared" si="5"/>
        <v>GIOIAPATRIZIA26666</v>
      </c>
      <c r="B360" s="1">
        <v>359</v>
      </c>
      <c r="C360" s="1">
        <v>81</v>
      </c>
      <c r="D360" t="s">
        <v>778</v>
      </c>
      <c r="E360" t="s">
        <v>779</v>
      </c>
      <c r="F360" s="1" t="s">
        <v>291</v>
      </c>
      <c r="G360" s="8">
        <v>26666</v>
      </c>
      <c r="H360" s="1" t="s">
        <v>780</v>
      </c>
      <c r="I360" s="1" t="s">
        <v>414</v>
      </c>
      <c r="J360" s="1" t="s">
        <v>415</v>
      </c>
      <c r="K360">
        <v>0</v>
      </c>
      <c r="L360" t="s">
        <v>1429</v>
      </c>
      <c r="M360" s="2">
        <v>10.896000000000001</v>
      </c>
      <c r="N360" s="1" t="s">
        <v>523</v>
      </c>
      <c r="O360" s="1">
        <v>5</v>
      </c>
      <c r="P360" s="1">
        <v>48</v>
      </c>
      <c r="Q360" s="1">
        <f>VLOOKUP(O360,'P.ti CT'!A:B,2,FALSE)</f>
        <v>670</v>
      </c>
      <c r="R360" s="1">
        <f>VLOOKUP(O360,'P.ti 3R'!A:B,2,FALSE)</f>
        <v>570</v>
      </c>
      <c r="S360" s="1" t="s">
        <v>1531</v>
      </c>
      <c r="T360" s="1" t="s">
        <v>1531</v>
      </c>
    </row>
    <row r="361" spans="1:20" x14ac:dyDescent="0.25">
      <c r="A361" t="str">
        <f t="shared" si="5"/>
        <v>GELATIBARBARA23046</v>
      </c>
      <c r="B361" s="1">
        <v>360</v>
      </c>
      <c r="C361" s="1">
        <v>555</v>
      </c>
      <c r="D361" t="s">
        <v>771</v>
      </c>
      <c r="E361" t="s">
        <v>522</v>
      </c>
      <c r="F361" s="1" t="s">
        <v>291</v>
      </c>
      <c r="G361" s="8">
        <v>23046</v>
      </c>
      <c r="H361" s="1" t="s">
        <v>772</v>
      </c>
      <c r="I361" s="1" t="s">
        <v>105</v>
      </c>
      <c r="J361" s="1" t="s">
        <v>106</v>
      </c>
      <c r="K361">
        <v>0</v>
      </c>
      <c r="L361" t="s">
        <v>1430</v>
      </c>
      <c r="M361" s="2">
        <v>10.893000000000001</v>
      </c>
      <c r="N361" s="1" t="s">
        <v>582</v>
      </c>
      <c r="O361" s="1">
        <v>7</v>
      </c>
      <c r="P361" s="1">
        <v>48</v>
      </c>
      <c r="Q361" s="1">
        <f>VLOOKUP(O361,'P.ti CT'!A:B,2,FALSE)</f>
        <v>610</v>
      </c>
      <c r="R361" s="1">
        <f>VLOOKUP(O361,'P.ti 3R'!A:B,2,FALSE)</f>
        <v>510</v>
      </c>
      <c r="S361" s="1" t="s">
        <v>1531</v>
      </c>
      <c r="T361" s="1" t="s">
        <v>1531</v>
      </c>
    </row>
    <row r="362" spans="1:20" x14ac:dyDescent="0.25">
      <c r="A362" t="str">
        <f t="shared" si="5"/>
        <v>BONAIUTIGIUSEPPE18810</v>
      </c>
      <c r="B362" s="1">
        <v>361</v>
      </c>
      <c r="C362" s="1">
        <v>859</v>
      </c>
      <c r="D362" t="s">
        <v>767</v>
      </c>
      <c r="E362" t="s">
        <v>219</v>
      </c>
      <c r="F362" s="1" t="s">
        <v>10</v>
      </c>
      <c r="G362" s="8">
        <v>18810</v>
      </c>
      <c r="H362" s="1" t="s">
        <v>768</v>
      </c>
      <c r="I362" s="1" t="s">
        <v>49</v>
      </c>
      <c r="J362" s="1" t="s">
        <v>50</v>
      </c>
      <c r="K362">
        <v>0</v>
      </c>
      <c r="L362" t="s">
        <v>1431</v>
      </c>
      <c r="M362" s="2">
        <v>10.742000000000001</v>
      </c>
      <c r="N362" s="1" t="s">
        <v>494</v>
      </c>
      <c r="O362" s="1">
        <v>10</v>
      </c>
      <c r="P362" s="1">
        <v>48</v>
      </c>
      <c r="Q362" s="1">
        <f>VLOOKUP(O362,'P.ti CT'!A:B,2,FALSE)</f>
        <v>520</v>
      </c>
      <c r="R362" s="1">
        <f>VLOOKUP(O362,'P.ti 3R'!A:B,2,FALSE)</f>
        <v>420</v>
      </c>
      <c r="S362" s="1" t="s">
        <v>1531</v>
      </c>
      <c r="T362" s="1" t="s">
        <v>1531</v>
      </c>
    </row>
    <row r="363" spans="1:20" x14ac:dyDescent="0.25">
      <c r="A363" t="str">
        <f t="shared" si="5"/>
        <v>SACCHINISTEFANO21988</v>
      </c>
      <c r="B363" s="1">
        <v>362</v>
      </c>
      <c r="C363" s="1">
        <v>2188</v>
      </c>
      <c r="D363" t="s">
        <v>769</v>
      </c>
      <c r="E363" t="s">
        <v>91</v>
      </c>
      <c r="F363" s="1" t="s">
        <v>10</v>
      </c>
      <c r="G363" s="8">
        <v>21988</v>
      </c>
      <c r="H363" s="1" t="s">
        <v>770</v>
      </c>
      <c r="I363" s="1" t="s">
        <v>414</v>
      </c>
      <c r="J363" s="1" t="s">
        <v>415</v>
      </c>
      <c r="K363">
        <v>0</v>
      </c>
      <c r="L363" t="s">
        <v>1432</v>
      </c>
      <c r="M363" s="2">
        <v>10.439</v>
      </c>
      <c r="N363" s="1" t="s">
        <v>284</v>
      </c>
      <c r="O363" s="1">
        <v>20</v>
      </c>
      <c r="P363" s="1">
        <v>48</v>
      </c>
      <c r="Q363" s="1">
        <f>VLOOKUP(O363,'P.ti CT'!A:B,2,FALSE)</f>
        <v>320</v>
      </c>
      <c r="R363" s="1">
        <f>VLOOKUP(O363,'P.ti 3R'!A:B,2,FALSE)</f>
        <v>220</v>
      </c>
      <c r="S363" s="1" t="s">
        <v>1531</v>
      </c>
      <c r="T363" s="1" t="s">
        <v>1531</v>
      </c>
    </row>
    <row r="364" spans="1:20" x14ac:dyDescent="0.25">
      <c r="A364" t="str">
        <f t="shared" si="5"/>
        <v>GIORGIROBERTO22090</v>
      </c>
      <c r="B364" s="1">
        <v>363</v>
      </c>
      <c r="C364" s="1">
        <v>2195</v>
      </c>
      <c r="D364" t="s">
        <v>632</v>
      </c>
      <c r="E364" t="s">
        <v>210</v>
      </c>
      <c r="F364" s="1" t="s">
        <v>10</v>
      </c>
      <c r="G364" s="8">
        <v>22090</v>
      </c>
      <c r="H364" s="1" t="s">
        <v>1493</v>
      </c>
      <c r="I364" s="1" t="s">
        <v>414</v>
      </c>
      <c r="J364" s="1" t="s">
        <v>415</v>
      </c>
      <c r="K364">
        <v>0</v>
      </c>
      <c r="L364" t="s">
        <v>1494</v>
      </c>
      <c r="M364" s="2">
        <v>10.363</v>
      </c>
      <c r="N364" s="1" t="s">
        <v>284</v>
      </c>
      <c r="O364" s="1">
        <v>21</v>
      </c>
      <c r="P364" s="1">
        <v>48</v>
      </c>
      <c r="Q364" s="1">
        <f>VLOOKUP(O364,'P.ti CT'!A:B,2,FALSE)</f>
        <v>310</v>
      </c>
      <c r="R364" s="1">
        <f>VLOOKUP(O364,'P.ti 3R'!A:B,2,FALSE)</f>
        <v>210</v>
      </c>
      <c r="S364" s="1" t="s">
        <v>1531</v>
      </c>
      <c r="T364" s="1" t="s">
        <v>1531</v>
      </c>
    </row>
    <row r="365" spans="1:20" x14ac:dyDescent="0.25">
      <c r="A365" t="str">
        <f t="shared" si="5"/>
        <v>MIRRIGIOVANNI33339</v>
      </c>
      <c r="B365" s="1">
        <v>1</v>
      </c>
      <c r="C365" s="1">
        <v>3014</v>
      </c>
      <c r="D365" t="s">
        <v>1433</v>
      </c>
      <c r="E365" t="s">
        <v>719</v>
      </c>
      <c r="F365" s="1" t="s">
        <v>10</v>
      </c>
      <c r="G365" s="8">
        <v>33339</v>
      </c>
      <c r="H365" s="1">
        <v>220690184</v>
      </c>
      <c r="I365" s="1" t="s">
        <v>244</v>
      </c>
      <c r="J365" s="1" t="s">
        <v>245</v>
      </c>
      <c r="K365">
        <v>0</v>
      </c>
      <c r="L365" t="s">
        <v>1434</v>
      </c>
      <c r="M365" s="2">
        <v>19.896999999999998</v>
      </c>
      <c r="N365" s="1" t="s">
        <v>810</v>
      </c>
      <c r="O365" s="1">
        <v>1</v>
      </c>
      <c r="P365" s="1">
        <v>22</v>
      </c>
      <c r="Q365" s="1">
        <v>30</v>
      </c>
      <c r="R365" s="1">
        <v>30</v>
      </c>
    </row>
    <row r="366" spans="1:20" x14ac:dyDescent="0.25">
      <c r="A366" t="str">
        <f t="shared" si="5"/>
        <v>CECCOLINIALESSANDRO32358</v>
      </c>
      <c r="B366" s="1">
        <v>2</v>
      </c>
      <c r="C366" s="1">
        <v>3004</v>
      </c>
      <c r="D366" t="s">
        <v>797</v>
      </c>
      <c r="E366" t="s">
        <v>112</v>
      </c>
      <c r="F366" s="1" t="s">
        <v>10</v>
      </c>
      <c r="G366" s="8">
        <v>32358</v>
      </c>
      <c r="H366" s="1">
        <v>1011728</v>
      </c>
      <c r="I366" s="1" t="s">
        <v>587</v>
      </c>
      <c r="J366" s="1" t="s">
        <v>588</v>
      </c>
      <c r="K366">
        <v>0</v>
      </c>
      <c r="L366" t="s">
        <v>1435</v>
      </c>
      <c r="M366" s="2">
        <v>19.634</v>
      </c>
      <c r="N366" s="1" t="s">
        <v>810</v>
      </c>
      <c r="O366" s="1">
        <v>2</v>
      </c>
      <c r="P366" s="1">
        <v>22</v>
      </c>
      <c r="Q366" s="1">
        <v>30</v>
      </c>
      <c r="R366" s="1">
        <v>30</v>
      </c>
    </row>
    <row r="367" spans="1:20" x14ac:dyDescent="0.25">
      <c r="A367" t="str">
        <f t="shared" si="5"/>
        <v>D'ANNUNZIOFABIO26762</v>
      </c>
      <c r="B367" s="1">
        <v>3</v>
      </c>
      <c r="C367" s="1">
        <v>3016</v>
      </c>
      <c r="D367" t="s">
        <v>793</v>
      </c>
      <c r="E367" t="s">
        <v>155</v>
      </c>
      <c r="F367" s="1" t="s">
        <v>10</v>
      </c>
      <c r="G367" s="8">
        <v>26762</v>
      </c>
      <c r="H367" s="1" t="s">
        <v>794</v>
      </c>
      <c r="I367" s="1" t="s">
        <v>549</v>
      </c>
      <c r="J367" s="1" t="s">
        <v>550</v>
      </c>
      <c r="K367">
        <v>0</v>
      </c>
      <c r="L367" t="s">
        <v>1436</v>
      </c>
      <c r="M367" s="2">
        <v>19.629000000000001</v>
      </c>
      <c r="N367" s="1" t="s">
        <v>810</v>
      </c>
      <c r="O367" s="1">
        <v>3</v>
      </c>
      <c r="P367" s="1">
        <v>22</v>
      </c>
      <c r="Q367" s="1">
        <v>30</v>
      </c>
      <c r="R367" s="1">
        <v>30</v>
      </c>
    </row>
    <row r="368" spans="1:20" x14ac:dyDescent="0.25">
      <c r="A368" t="str">
        <f t="shared" si="5"/>
        <v>MILLILEONARDO34171</v>
      </c>
      <c r="B368" s="1">
        <v>4</v>
      </c>
      <c r="C368" s="1">
        <v>2085</v>
      </c>
      <c r="D368" t="s">
        <v>856</v>
      </c>
      <c r="E368" t="s">
        <v>223</v>
      </c>
      <c r="F368" s="1" t="s">
        <v>10</v>
      </c>
      <c r="G368" s="8">
        <v>34171</v>
      </c>
      <c r="H368" s="1" t="s">
        <v>589</v>
      </c>
      <c r="I368" s="1" t="s">
        <v>87</v>
      </c>
      <c r="J368" s="1" t="s">
        <v>88</v>
      </c>
      <c r="K368">
        <v>0</v>
      </c>
      <c r="L368" t="s">
        <v>1437</v>
      </c>
      <c r="M368" s="2">
        <v>19.18</v>
      </c>
      <c r="N368" s="1" t="s">
        <v>810</v>
      </c>
      <c r="O368" s="1">
        <v>4</v>
      </c>
      <c r="P368" s="1">
        <v>22</v>
      </c>
      <c r="Q368" s="1">
        <v>30</v>
      </c>
      <c r="R368" s="1">
        <v>30</v>
      </c>
    </row>
    <row r="369" spans="1:18" x14ac:dyDescent="0.25">
      <c r="A369" t="str">
        <f t="shared" si="5"/>
        <v>AGOSTINIDARIO23466</v>
      </c>
      <c r="B369" s="1">
        <v>5</v>
      </c>
      <c r="C369" s="1">
        <v>3013</v>
      </c>
      <c r="D369" t="s">
        <v>350</v>
      </c>
      <c r="E369" t="s">
        <v>297</v>
      </c>
      <c r="F369" s="1" t="s">
        <v>10</v>
      </c>
      <c r="G369" s="8">
        <v>23466</v>
      </c>
      <c r="H369" s="1">
        <v>1011237</v>
      </c>
      <c r="I369" s="1" t="s">
        <v>587</v>
      </c>
      <c r="J369" s="1" t="s">
        <v>588</v>
      </c>
      <c r="K369">
        <v>0</v>
      </c>
      <c r="L369" t="s">
        <v>1438</v>
      </c>
      <c r="M369" s="2">
        <v>18.803999999999998</v>
      </c>
      <c r="N369" s="1" t="s">
        <v>810</v>
      </c>
      <c r="O369" s="1">
        <v>5</v>
      </c>
      <c r="P369" s="1">
        <v>22</v>
      </c>
      <c r="Q369" s="1">
        <v>30</v>
      </c>
      <c r="R369" s="1">
        <v>30</v>
      </c>
    </row>
    <row r="370" spans="1:18" x14ac:dyDescent="0.25">
      <c r="A370" t="str">
        <f t="shared" si="5"/>
        <v>MAGNIGIORDANO35790</v>
      </c>
      <c r="B370" s="1">
        <v>6</v>
      </c>
      <c r="C370" s="1">
        <v>3003</v>
      </c>
      <c r="D370" t="s">
        <v>1439</v>
      </c>
      <c r="E370" t="s">
        <v>499</v>
      </c>
      <c r="F370" s="1" t="s">
        <v>10</v>
      </c>
      <c r="G370" s="8">
        <v>35790</v>
      </c>
      <c r="H370" s="1" t="s">
        <v>1440</v>
      </c>
      <c r="I370" s="1" t="s">
        <v>105</v>
      </c>
      <c r="J370" s="1" t="s">
        <v>106</v>
      </c>
      <c r="K370">
        <v>0</v>
      </c>
      <c r="L370" t="s">
        <v>1441</v>
      </c>
      <c r="M370" s="2">
        <v>18.498000000000001</v>
      </c>
      <c r="N370" s="1" t="s">
        <v>810</v>
      </c>
      <c r="O370" s="1">
        <v>6</v>
      </c>
      <c r="P370" s="1">
        <v>22</v>
      </c>
      <c r="Q370" s="1">
        <v>30</v>
      </c>
      <c r="R370" s="1">
        <v>30</v>
      </c>
    </row>
    <row r="371" spans="1:18" x14ac:dyDescent="0.25">
      <c r="A371" t="str">
        <f t="shared" si="5"/>
        <v>MARIANIRAFFAELE28637</v>
      </c>
      <c r="B371" s="1">
        <v>7</v>
      </c>
      <c r="C371" s="1">
        <v>858</v>
      </c>
      <c r="D371" t="s">
        <v>472</v>
      </c>
      <c r="E371" t="s">
        <v>473</v>
      </c>
      <c r="F371" s="1" t="s">
        <v>10</v>
      </c>
      <c r="G371" s="8">
        <v>28637</v>
      </c>
      <c r="H371" s="1">
        <v>220555250</v>
      </c>
      <c r="I371" s="1" t="s">
        <v>370</v>
      </c>
      <c r="J371" s="1" t="s">
        <v>371</v>
      </c>
      <c r="K371">
        <v>0</v>
      </c>
      <c r="L371" t="s">
        <v>1442</v>
      </c>
      <c r="M371" s="2">
        <v>18.494</v>
      </c>
      <c r="N371" s="1" t="s">
        <v>810</v>
      </c>
      <c r="O371" s="1">
        <v>7</v>
      </c>
      <c r="P371" s="1">
        <v>22</v>
      </c>
      <c r="Q371" s="1">
        <v>30</v>
      </c>
      <c r="R371" s="1">
        <v>30</v>
      </c>
    </row>
    <row r="372" spans="1:18" x14ac:dyDescent="0.25">
      <c r="A372" t="str">
        <f t="shared" si="5"/>
        <v>LIVIFRANCESCO 35445</v>
      </c>
      <c r="B372" s="1">
        <v>8</v>
      </c>
      <c r="C372" s="1">
        <v>838</v>
      </c>
      <c r="D372" t="s">
        <v>163</v>
      </c>
      <c r="E372" t="s">
        <v>831</v>
      </c>
      <c r="F372" s="1" t="s">
        <v>10</v>
      </c>
      <c r="G372" s="8">
        <v>35445</v>
      </c>
      <c r="H372" s="1" t="s">
        <v>1443</v>
      </c>
      <c r="I372" s="1" t="s">
        <v>208</v>
      </c>
      <c r="J372" s="1" t="s">
        <v>209</v>
      </c>
      <c r="K372">
        <v>0</v>
      </c>
      <c r="L372" t="s">
        <v>1444</v>
      </c>
      <c r="M372" s="2">
        <v>18.481999999999999</v>
      </c>
      <c r="N372" s="1" t="s">
        <v>810</v>
      </c>
      <c r="O372" s="1">
        <v>8</v>
      </c>
      <c r="P372" s="1">
        <v>22</v>
      </c>
      <c r="Q372" s="1">
        <v>30</v>
      </c>
      <c r="R372" s="1">
        <v>30</v>
      </c>
    </row>
    <row r="373" spans="1:18" x14ac:dyDescent="0.25">
      <c r="A373" t="str">
        <f t="shared" si="5"/>
        <v>SOLDINIANDREA38324</v>
      </c>
      <c r="B373" s="1">
        <v>9</v>
      </c>
      <c r="C373" s="1">
        <v>3010</v>
      </c>
      <c r="D373" t="s">
        <v>1445</v>
      </c>
      <c r="E373" t="s">
        <v>16</v>
      </c>
      <c r="F373" s="1" t="s">
        <v>10</v>
      </c>
      <c r="G373" s="8">
        <v>38324</v>
      </c>
      <c r="H373" s="1" t="s">
        <v>1446</v>
      </c>
      <c r="I373" s="1" t="s">
        <v>52</v>
      </c>
      <c r="J373" s="1" t="s">
        <v>53</v>
      </c>
      <c r="K373">
        <v>0</v>
      </c>
      <c r="L373" t="s">
        <v>1447</v>
      </c>
      <c r="M373" s="2">
        <v>18.209</v>
      </c>
      <c r="N373" s="1" t="s">
        <v>810</v>
      </c>
      <c r="O373" s="1">
        <v>9</v>
      </c>
      <c r="P373" s="1">
        <v>22</v>
      </c>
      <c r="Q373" s="1">
        <v>30</v>
      </c>
      <c r="R373" s="1">
        <v>30</v>
      </c>
    </row>
    <row r="374" spans="1:18" x14ac:dyDescent="0.25">
      <c r="A374" t="str">
        <f t="shared" si="5"/>
        <v>MAFUCCIMATTEO35270</v>
      </c>
      <c r="B374" s="1">
        <v>10</v>
      </c>
      <c r="C374" s="1">
        <v>837</v>
      </c>
      <c r="D374" t="s">
        <v>822</v>
      </c>
      <c r="E374" t="s">
        <v>203</v>
      </c>
      <c r="F374" s="1" t="s">
        <v>10</v>
      </c>
      <c r="G374" s="8">
        <v>35270</v>
      </c>
      <c r="H374" s="1" t="s">
        <v>823</v>
      </c>
      <c r="I374" s="1" t="s">
        <v>208</v>
      </c>
      <c r="J374" s="1" t="s">
        <v>209</v>
      </c>
      <c r="K374">
        <v>0</v>
      </c>
      <c r="L374" t="s">
        <v>1448</v>
      </c>
      <c r="M374" s="2">
        <v>18.05</v>
      </c>
      <c r="N374" s="1" t="s">
        <v>810</v>
      </c>
      <c r="O374" s="1">
        <v>10</v>
      </c>
      <c r="P374" s="1">
        <v>22</v>
      </c>
      <c r="Q374" s="1">
        <v>30</v>
      </c>
      <c r="R374" s="1">
        <v>30</v>
      </c>
    </row>
    <row r="375" spans="1:18" x14ac:dyDescent="0.25">
      <c r="A375" t="str">
        <f t="shared" si="5"/>
        <v>MORETTINICOLA31151</v>
      </c>
      <c r="B375" s="1">
        <v>11</v>
      </c>
      <c r="C375" s="1">
        <v>3008</v>
      </c>
      <c r="D375" t="s">
        <v>682</v>
      </c>
      <c r="E375" t="s">
        <v>60</v>
      </c>
      <c r="F375" s="1" t="s">
        <v>10</v>
      </c>
      <c r="G375" s="8">
        <v>31151</v>
      </c>
      <c r="H375" s="1" t="s">
        <v>1449</v>
      </c>
      <c r="I375" s="1" t="s">
        <v>105</v>
      </c>
      <c r="J375" s="1">
        <v>102887</v>
      </c>
      <c r="K375">
        <v>0</v>
      </c>
      <c r="L375" t="s">
        <v>1450</v>
      </c>
      <c r="M375" s="2">
        <v>17.745000000000001</v>
      </c>
      <c r="N375" s="1" t="s">
        <v>810</v>
      </c>
      <c r="O375" s="1">
        <v>11</v>
      </c>
      <c r="P375" s="1">
        <v>22</v>
      </c>
      <c r="Q375" s="1">
        <v>30</v>
      </c>
      <c r="R375" s="1">
        <v>30</v>
      </c>
    </row>
    <row r="376" spans="1:18" x14ac:dyDescent="0.25">
      <c r="A376" t="str">
        <f t="shared" si="5"/>
        <v>DONATILUCA23388</v>
      </c>
      <c r="B376" s="1">
        <v>12</v>
      </c>
      <c r="C376" s="1">
        <v>3023</v>
      </c>
      <c r="D376" t="s">
        <v>325</v>
      </c>
      <c r="E376" t="s">
        <v>28</v>
      </c>
      <c r="F376" s="1" t="s">
        <v>10</v>
      </c>
      <c r="G376" s="8">
        <v>23388</v>
      </c>
      <c r="H376" s="1" t="s">
        <v>463</v>
      </c>
      <c r="I376" s="1" t="s">
        <v>105</v>
      </c>
      <c r="J376" s="1" t="s">
        <v>106</v>
      </c>
      <c r="K376">
        <v>0</v>
      </c>
      <c r="L376" t="s">
        <v>1451</v>
      </c>
      <c r="M376" s="2">
        <v>17.736999999999998</v>
      </c>
      <c r="N376" s="1" t="s">
        <v>810</v>
      </c>
      <c r="O376" s="1">
        <v>12</v>
      </c>
      <c r="P376" s="1">
        <v>22</v>
      </c>
      <c r="Q376" s="1">
        <v>30</v>
      </c>
      <c r="R376" s="1">
        <v>30</v>
      </c>
    </row>
    <row r="377" spans="1:18" x14ac:dyDescent="0.25">
      <c r="A377" t="str">
        <f t="shared" si="5"/>
        <v>PETRUCCIOLIARNALDO22945</v>
      </c>
      <c r="B377" s="1">
        <v>13</v>
      </c>
      <c r="C377" s="1">
        <v>3022</v>
      </c>
      <c r="D377" t="s">
        <v>395</v>
      </c>
      <c r="E377" t="s">
        <v>396</v>
      </c>
      <c r="F377" s="1" t="s">
        <v>10</v>
      </c>
      <c r="G377" s="8">
        <v>22945</v>
      </c>
      <c r="H377" s="1" t="s">
        <v>397</v>
      </c>
      <c r="I377" s="1" t="s">
        <v>105</v>
      </c>
      <c r="J377" s="1" t="s">
        <v>106</v>
      </c>
      <c r="K377">
        <v>0</v>
      </c>
      <c r="L377" t="s">
        <v>1452</v>
      </c>
      <c r="M377" s="2">
        <v>17.734000000000002</v>
      </c>
      <c r="N377" s="1" t="s">
        <v>810</v>
      </c>
      <c r="O377" s="1">
        <v>13</v>
      </c>
      <c r="P377" s="1">
        <v>22</v>
      </c>
      <c r="Q377" s="1">
        <v>30</v>
      </c>
      <c r="R377" s="1">
        <v>30</v>
      </c>
    </row>
    <row r="378" spans="1:18" x14ac:dyDescent="0.25">
      <c r="A378" t="str">
        <f t="shared" si="5"/>
        <v>OCCHIOLINIIVAN26128</v>
      </c>
      <c r="B378" s="1">
        <v>14</v>
      </c>
      <c r="C378" s="1">
        <v>3007</v>
      </c>
      <c r="D378" t="s">
        <v>1453</v>
      </c>
      <c r="E378" t="s">
        <v>781</v>
      </c>
      <c r="F378" s="1" t="s">
        <v>10</v>
      </c>
      <c r="G378" s="8">
        <v>26128</v>
      </c>
      <c r="H378" s="1" t="s">
        <v>1454</v>
      </c>
      <c r="I378" s="1" t="s">
        <v>87</v>
      </c>
      <c r="J378" s="1" t="s">
        <v>88</v>
      </c>
      <c r="K378">
        <v>0</v>
      </c>
      <c r="L378" t="s">
        <v>1455</v>
      </c>
      <c r="M378" s="2">
        <v>17.722999999999999</v>
      </c>
      <c r="N378" s="1" t="s">
        <v>810</v>
      </c>
      <c r="O378" s="1">
        <v>14</v>
      </c>
      <c r="P378" s="1">
        <v>22</v>
      </c>
      <c r="Q378" s="1">
        <v>30</v>
      </c>
      <c r="R378" s="1">
        <v>30</v>
      </c>
    </row>
    <row r="379" spans="1:18" x14ac:dyDescent="0.25">
      <c r="A379" t="str">
        <f t="shared" si="5"/>
        <v>CIABATTIGABRIELE27507</v>
      </c>
      <c r="B379" s="1">
        <v>15</v>
      </c>
      <c r="C379" s="1">
        <v>854</v>
      </c>
      <c r="D379" t="s">
        <v>239</v>
      </c>
      <c r="E379" t="s">
        <v>77</v>
      </c>
      <c r="F379" s="1" t="s">
        <v>10</v>
      </c>
      <c r="G379" s="8">
        <v>27507</v>
      </c>
      <c r="H379" s="1">
        <v>220773021</v>
      </c>
      <c r="I379" s="1" t="s">
        <v>370</v>
      </c>
      <c r="J379" s="1" t="s">
        <v>371</v>
      </c>
      <c r="K379">
        <v>0</v>
      </c>
      <c r="L379" t="s">
        <v>1456</v>
      </c>
      <c r="M379" s="2">
        <v>17.516999999999999</v>
      </c>
      <c r="N379" s="1" t="s">
        <v>810</v>
      </c>
      <c r="O379" s="1">
        <v>15</v>
      </c>
      <c r="P379" s="1">
        <v>22</v>
      </c>
      <c r="Q379" s="1">
        <v>30</v>
      </c>
      <c r="R379" s="1">
        <v>30</v>
      </c>
    </row>
    <row r="380" spans="1:18" x14ac:dyDescent="0.25">
      <c r="A380" t="str">
        <f t="shared" si="5"/>
        <v>PIANTINIANGIOLINO22969</v>
      </c>
      <c r="B380" s="1">
        <v>16</v>
      </c>
      <c r="C380" s="1">
        <v>855</v>
      </c>
      <c r="D380" t="s">
        <v>886</v>
      </c>
      <c r="E380" t="s">
        <v>887</v>
      </c>
      <c r="F380" s="1" t="s">
        <v>10</v>
      </c>
      <c r="G380" s="8">
        <v>22969</v>
      </c>
      <c r="H380" s="1">
        <v>1010904</v>
      </c>
      <c r="I380" s="1" t="s">
        <v>52</v>
      </c>
      <c r="J380" s="1">
        <v>109769</v>
      </c>
      <c r="K380">
        <v>0</v>
      </c>
      <c r="L380" t="s">
        <v>1457</v>
      </c>
      <c r="M380" s="2">
        <v>17.283999999999999</v>
      </c>
      <c r="N380" s="1" t="s">
        <v>810</v>
      </c>
      <c r="O380" s="1">
        <v>16</v>
      </c>
      <c r="P380" s="1">
        <v>22</v>
      </c>
      <c r="Q380" s="1">
        <v>30</v>
      </c>
      <c r="R380" s="1">
        <v>30</v>
      </c>
    </row>
    <row r="381" spans="1:18" x14ac:dyDescent="0.25">
      <c r="A381" t="str">
        <f t="shared" si="5"/>
        <v>TRAVELLIDANIELE34495</v>
      </c>
      <c r="B381" s="1">
        <v>17</v>
      </c>
      <c r="C381" s="1">
        <v>850</v>
      </c>
      <c r="D381" t="s">
        <v>531</v>
      </c>
      <c r="E381" t="s">
        <v>67</v>
      </c>
      <c r="F381" s="1" t="s">
        <v>10</v>
      </c>
      <c r="G381" s="8">
        <v>34495</v>
      </c>
      <c r="H381" s="1">
        <v>220690005</v>
      </c>
      <c r="I381" s="1" t="s">
        <v>816</v>
      </c>
      <c r="J381" s="1" t="s">
        <v>817</v>
      </c>
      <c r="K381">
        <v>0</v>
      </c>
      <c r="L381" t="s">
        <v>1458</v>
      </c>
      <c r="M381" s="2">
        <v>17.260999999999999</v>
      </c>
      <c r="N381" s="1" t="s">
        <v>810</v>
      </c>
      <c r="O381" s="1">
        <v>17</v>
      </c>
      <c r="P381" s="1">
        <v>22</v>
      </c>
      <c r="Q381" s="1">
        <v>30</v>
      </c>
      <c r="R381" s="1">
        <v>30</v>
      </c>
    </row>
    <row r="382" spans="1:18" x14ac:dyDescent="0.25">
      <c r="A382" t="str">
        <f t="shared" si="5"/>
        <v>CENNILEONARDO26216</v>
      </c>
      <c r="B382" s="1">
        <v>18</v>
      </c>
      <c r="C382" s="1">
        <v>856</v>
      </c>
      <c r="D382" t="s">
        <v>466</v>
      </c>
      <c r="E382" t="s">
        <v>223</v>
      </c>
      <c r="F382" s="1" t="s">
        <v>10</v>
      </c>
      <c r="G382" s="8">
        <v>26216</v>
      </c>
      <c r="H382" s="1" t="s">
        <v>1459</v>
      </c>
      <c r="I382" s="1" t="s">
        <v>87</v>
      </c>
      <c r="J382" s="1" t="s">
        <v>88</v>
      </c>
      <c r="K382">
        <v>0</v>
      </c>
      <c r="L382" t="s">
        <v>1460</v>
      </c>
      <c r="M382" s="2">
        <v>16.920999999999999</v>
      </c>
      <c r="N382" s="1" t="s">
        <v>810</v>
      </c>
      <c r="O382" s="1">
        <v>18</v>
      </c>
      <c r="P382" s="1">
        <v>22</v>
      </c>
      <c r="Q382" s="1">
        <v>30</v>
      </c>
      <c r="R382" s="1">
        <v>30</v>
      </c>
    </row>
    <row r="383" spans="1:18" x14ac:dyDescent="0.25">
      <c r="A383" t="str">
        <f t="shared" si="5"/>
        <v>DELL'AGNELLONICOLA28947</v>
      </c>
      <c r="B383" s="1">
        <v>19</v>
      </c>
      <c r="C383" s="1">
        <v>2112</v>
      </c>
      <c r="D383" t="s">
        <v>1461</v>
      </c>
      <c r="E383" t="s">
        <v>60</v>
      </c>
      <c r="F383" s="1" t="s">
        <v>10</v>
      </c>
      <c r="G383" s="8">
        <v>28947</v>
      </c>
      <c r="H383" s="1" t="s">
        <v>1462</v>
      </c>
      <c r="I383" s="1" t="s">
        <v>487</v>
      </c>
      <c r="J383" s="1" t="s">
        <v>488</v>
      </c>
      <c r="K383">
        <v>0</v>
      </c>
      <c r="L383" t="s">
        <v>1463</v>
      </c>
      <c r="M383" s="2">
        <v>16.907</v>
      </c>
      <c r="N383" s="1" t="s">
        <v>810</v>
      </c>
      <c r="O383" s="1">
        <v>19</v>
      </c>
      <c r="P383" s="1">
        <v>22</v>
      </c>
      <c r="Q383" s="1">
        <v>30</v>
      </c>
      <c r="R383" s="1">
        <v>30</v>
      </c>
    </row>
    <row r="384" spans="1:18" x14ac:dyDescent="0.25">
      <c r="A384" t="str">
        <f t="shared" si="5"/>
        <v>TOFANARITHIERRY26310</v>
      </c>
      <c r="B384" s="1">
        <v>20</v>
      </c>
      <c r="C384" s="1">
        <v>3012</v>
      </c>
      <c r="D384" t="s">
        <v>1464</v>
      </c>
      <c r="E384" t="s">
        <v>1465</v>
      </c>
      <c r="F384" s="1" t="s">
        <v>10</v>
      </c>
      <c r="G384" s="8">
        <v>26310</v>
      </c>
      <c r="I384" s="1" t="s">
        <v>446</v>
      </c>
      <c r="J384" s="1">
        <v>0</v>
      </c>
      <c r="K384">
        <v>0</v>
      </c>
      <c r="L384" t="s">
        <v>1466</v>
      </c>
      <c r="M384" s="2">
        <v>16.597000000000001</v>
      </c>
      <c r="N384" s="1" t="s">
        <v>810</v>
      </c>
      <c r="O384" s="1">
        <v>20</v>
      </c>
      <c r="P384" s="1">
        <v>22</v>
      </c>
      <c r="Q384" s="1">
        <v>30</v>
      </c>
      <c r="R384" s="1">
        <v>30</v>
      </c>
    </row>
    <row r="385" spans="1:18" x14ac:dyDescent="0.25">
      <c r="A385" t="str">
        <f t="shared" si="5"/>
        <v>NANNIMATTEO28931</v>
      </c>
      <c r="B385" s="1">
        <v>21</v>
      </c>
      <c r="C385" s="1">
        <v>3005</v>
      </c>
      <c r="D385" t="s">
        <v>566</v>
      </c>
      <c r="E385" t="s">
        <v>203</v>
      </c>
      <c r="F385" s="1" t="s">
        <v>10</v>
      </c>
      <c r="G385" s="8">
        <v>28931</v>
      </c>
      <c r="H385" s="1" t="s">
        <v>818</v>
      </c>
      <c r="I385" s="1" t="s">
        <v>87</v>
      </c>
      <c r="J385" s="1" t="s">
        <v>88</v>
      </c>
      <c r="K385">
        <v>0</v>
      </c>
      <c r="L385" t="s">
        <v>1467</v>
      </c>
      <c r="M385" s="2">
        <v>16.509</v>
      </c>
      <c r="N385" s="1" t="s">
        <v>810</v>
      </c>
      <c r="O385" s="1">
        <v>21</v>
      </c>
      <c r="P385" s="1">
        <v>22</v>
      </c>
      <c r="Q385" s="1">
        <v>30</v>
      </c>
      <c r="R385" s="1">
        <v>30</v>
      </c>
    </row>
    <row r="386" spans="1:18" x14ac:dyDescent="0.25">
      <c r="A386" t="str">
        <f t="shared" si="5"/>
        <v>CARDELLIFILIBERTO23525</v>
      </c>
      <c r="B386" s="1">
        <v>22</v>
      </c>
      <c r="C386" s="1">
        <v>849</v>
      </c>
      <c r="D386" t="s">
        <v>871</v>
      </c>
      <c r="E386" t="s">
        <v>804</v>
      </c>
      <c r="F386" s="1" t="s">
        <v>10</v>
      </c>
      <c r="G386" s="8">
        <v>23525</v>
      </c>
      <c r="H386" s="1" t="s">
        <v>805</v>
      </c>
      <c r="I386" s="1" t="s">
        <v>49</v>
      </c>
      <c r="J386" s="1" t="s">
        <v>50</v>
      </c>
      <c r="K386">
        <v>0</v>
      </c>
      <c r="L386" t="s">
        <v>1468</v>
      </c>
      <c r="M386" s="2">
        <v>16.038</v>
      </c>
      <c r="N386" s="1" t="s">
        <v>810</v>
      </c>
      <c r="O386" s="1">
        <v>22</v>
      </c>
      <c r="P386" s="1">
        <v>22</v>
      </c>
      <c r="Q386" s="1">
        <v>30</v>
      </c>
      <c r="R386" s="1">
        <v>30</v>
      </c>
    </row>
    <row r="387" spans="1:18" x14ac:dyDescent="0.25">
      <c r="A387" t="str">
        <f t="shared" ref="A387:A420" si="6">CONCATENATE(D387,E387,G387)</f>
        <v>MARZENTAFRANCESCO29967</v>
      </c>
      <c r="B387" s="1">
        <v>23</v>
      </c>
      <c r="C387" s="1">
        <v>3009</v>
      </c>
      <c r="D387" t="s">
        <v>1469</v>
      </c>
      <c r="E387" t="s">
        <v>11</v>
      </c>
      <c r="F387" s="1" t="s">
        <v>10</v>
      </c>
      <c r="G387" s="8">
        <v>29967</v>
      </c>
      <c r="H387" s="1" t="s">
        <v>1449</v>
      </c>
      <c r="I387" s="1" t="s">
        <v>446</v>
      </c>
      <c r="J387" s="1" t="s">
        <v>534</v>
      </c>
      <c r="K387">
        <v>0</v>
      </c>
      <c r="L387" t="s">
        <v>1470</v>
      </c>
      <c r="M387" s="2">
        <v>15.938000000000001</v>
      </c>
      <c r="N387" s="1" t="s">
        <v>810</v>
      </c>
      <c r="O387" s="1">
        <v>23</v>
      </c>
      <c r="P387" s="1">
        <v>22</v>
      </c>
      <c r="Q387" s="1">
        <v>30</v>
      </c>
      <c r="R387" s="1">
        <v>30</v>
      </c>
    </row>
    <row r="388" spans="1:18" x14ac:dyDescent="0.25">
      <c r="A388" t="str">
        <f t="shared" si="6"/>
        <v>ROSSICLAUDIO23109</v>
      </c>
      <c r="B388" s="1">
        <v>24</v>
      </c>
      <c r="C388" s="1">
        <v>3018</v>
      </c>
      <c r="D388" t="s">
        <v>66</v>
      </c>
      <c r="E388" t="s">
        <v>389</v>
      </c>
      <c r="F388" s="1" t="s">
        <v>10</v>
      </c>
      <c r="G388" s="8">
        <v>23109</v>
      </c>
      <c r="H388" s="1" t="s">
        <v>1471</v>
      </c>
      <c r="I388" s="1" t="s">
        <v>105</v>
      </c>
      <c r="J388" s="1" t="s">
        <v>106</v>
      </c>
      <c r="K388">
        <v>0</v>
      </c>
      <c r="L388" t="s">
        <v>1472</v>
      </c>
      <c r="M388" s="2">
        <v>15.718999999999999</v>
      </c>
      <c r="N388" s="1" t="s">
        <v>810</v>
      </c>
      <c r="O388" s="1">
        <v>24</v>
      </c>
      <c r="P388" s="1">
        <v>22</v>
      </c>
      <c r="Q388" s="1">
        <v>30</v>
      </c>
      <c r="R388" s="1">
        <v>30</v>
      </c>
    </row>
    <row r="389" spans="1:18" x14ac:dyDescent="0.25">
      <c r="A389" t="str">
        <f t="shared" si="6"/>
        <v>GAMBINERIFILIPPO36600</v>
      </c>
      <c r="B389" s="1">
        <v>25</v>
      </c>
      <c r="C389" s="1">
        <v>3024</v>
      </c>
      <c r="D389" t="s">
        <v>1473</v>
      </c>
      <c r="E389" t="s">
        <v>192</v>
      </c>
      <c r="F389" s="1" t="s">
        <v>10</v>
      </c>
      <c r="G389" s="8">
        <v>36600</v>
      </c>
      <c r="H389" s="1" t="s">
        <v>1474</v>
      </c>
      <c r="I389" s="1" t="s">
        <v>105</v>
      </c>
      <c r="J389" s="1" t="s">
        <v>106</v>
      </c>
      <c r="K389">
        <v>0</v>
      </c>
      <c r="L389" t="s">
        <v>1475</v>
      </c>
      <c r="M389" s="2">
        <v>15.712</v>
      </c>
      <c r="N389" s="1" t="s">
        <v>810</v>
      </c>
      <c r="O389" s="1">
        <v>25</v>
      </c>
      <c r="P389" s="1">
        <v>22</v>
      </c>
      <c r="Q389" s="1">
        <v>30</v>
      </c>
      <c r="R389" s="1">
        <v>30</v>
      </c>
    </row>
    <row r="390" spans="1:18" x14ac:dyDescent="0.25">
      <c r="A390" t="str">
        <f t="shared" si="6"/>
        <v>MANNESCHIGIOVANNI36776</v>
      </c>
      <c r="B390" s="1">
        <v>26</v>
      </c>
      <c r="C390" s="1">
        <v>3025</v>
      </c>
      <c r="D390" t="s">
        <v>808</v>
      </c>
      <c r="E390" t="s">
        <v>719</v>
      </c>
      <c r="F390" s="1" t="s">
        <v>10</v>
      </c>
      <c r="G390" s="8">
        <v>36776</v>
      </c>
      <c r="H390" s="1" t="s">
        <v>809</v>
      </c>
      <c r="I390" s="1" t="s">
        <v>105</v>
      </c>
      <c r="J390" s="1" t="s">
        <v>106</v>
      </c>
      <c r="K390">
        <v>0</v>
      </c>
      <c r="L390" t="s">
        <v>1476</v>
      </c>
      <c r="M390" s="2">
        <v>15.491</v>
      </c>
      <c r="N390" s="1" t="s">
        <v>810</v>
      </c>
      <c r="O390" s="1">
        <v>26</v>
      </c>
      <c r="P390" s="1">
        <v>22</v>
      </c>
      <c r="Q390" s="1">
        <v>30</v>
      </c>
      <c r="R390" s="1">
        <v>30</v>
      </c>
    </row>
    <row r="391" spans="1:18" x14ac:dyDescent="0.25">
      <c r="A391" t="str">
        <f t="shared" si="6"/>
        <v>VIERIMARCO23561</v>
      </c>
      <c r="B391" s="1">
        <v>27</v>
      </c>
      <c r="C391" s="1">
        <v>3020</v>
      </c>
      <c r="D391" t="s">
        <v>520</v>
      </c>
      <c r="E391" t="s">
        <v>35</v>
      </c>
      <c r="F391" s="1" t="s">
        <v>10</v>
      </c>
      <c r="G391" s="8">
        <v>23561</v>
      </c>
      <c r="H391" s="1">
        <v>220613828</v>
      </c>
      <c r="I391" s="1" t="s">
        <v>733</v>
      </c>
      <c r="J391" s="1" t="s">
        <v>734</v>
      </c>
      <c r="K391">
        <v>0</v>
      </c>
      <c r="L391" t="s">
        <v>1477</v>
      </c>
      <c r="M391" s="2">
        <v>13.547000000000001</v>
      </c>
      <c r="N391" s="1" t="s">
        <v>810</v>
      </c>
      <c r="O391" s="1">
        <v>27</v>
      </c>
      <c r="P391" s="1">
        <v>22</v>
      </c>
      <c r="Q391" s="1">
        <v>30</v>
      </c>
      <c r="R391" s="1">
        <v>30</v>
      </c>
    </row>
    <row r="392" spans="1:18" x14ac:dyDescent="0.25">
      <c r="A392" t="str">
        <f t="shared" si="6"/>
        <v>BATTISTIFABIO34311</v>
      </c>
      <c r="B392" s="1">
        <v>28</v>
      </c>
      <c r="C392" s="1">
        <v>3006</v>
      </c>
      <c r="D392" t="s">
        <v>1478</v>
      </c>
      <c r="E392" t="s">
        <v>155</v>
      </c>
      <c r="F392" s="1" t="s">
        <v>10</v>
      </c>
      <c r="G392" s="8">
        <v>34311</v>
      </c>
      <c r="H392" s="1" t="s">
        <v>1479</v>
      </c>
      <c r="I392" s="1" t="s">
        <v>105</v>
      </c>
      <c r="J392" s="1" t="s">
        <v>106</v>
      </c>
      <c r="K392">
        <v>0</v>
      </c>
      <c r="L392" t="s">
        <v>1480</v>
      </c>
      <c r="M392" s="2">
        <v>13.09</v>
      </c>
      <c r="N392" s="1" t="s">
        <v>810</v>
      </c>
      <c r="O392" s="1">
        <v>28</v>
      </c>
      <c r="P392" s="1">
        <v>22</v>
      </c>
      <c r="Q392" s="1">
        <v>30</v>
      </c>
      <c r="R392" s="1">
        <v>30</v>
      </c>
    </row>
    <row r="393" spans="1:18" x14ac:dyDescent="0.25">
      <c r="A393" t="str">
        <f t="shared" si="6"/>
        <v>CIRMENAGIUSEPPE25395</v>
      </c>
      <c r="B393" s="1">
        <v>29</v>
      </c>
      <c r="C393" s="1">
        <v>2218</v>
      </c>
      <c r="D393" t="s">
        <v>830</v>
      </c>
      <c r="E393" t="s">
        <v>219</v>
      </c>
      <c r="F393" s="1" t="s">
        <v>10</v>
      </c>
      <c r="G393" s="8">
        <v>25395</v>
      </c>
      <c r="H393" s="1">
        <v>220151013</v>
      </c>
      <c r="I393" s="1" t="s">
        <v>490</v>
      </c>
      <c r="J393" s="1" t="s">
        <v>491</v>
      </c>
      <c r="K393">
        <v>0</v>
      </c>
      <c r="L393" t="s">
        <v>1481</v>
      </c>
      <c r="M393" s="2">
        <v>13.022</v>
      </c>
      <c r="N393" s="1" t="s">
        <v>810</v>
      </c>
      <c r="O393" s="1">
        <v>29</v>
      </c>
      <c r="P393" s="1">
        <v>22</v>
      </c>
      <c r="Q393" s="1">
        <v>30</v>
      </c>
      <c r="R393" s="1">
        <v>30</v>
      </c>
    </row>
    <row r="394" spans="1:18" x14ac:dyDescent="0.25">
      <c r="A394" t="str">
        <f t="shared" si="6"/>
        <v>PANCANICRISTIANO26104</v>
      </c>
      <c r="B394" s="1">
        <v>30</v>
      </c>
      <c r="C394" s="1">
        <v>3021</v>
      </c>
      <c r="D394" t="s">
        <v>892</v>
      </c>
      <c r="E394" t="s">
        <v>123</v>
      </c>
      <c r="F394" s="1" t="s">
        <v>10</v>
      </c>
      <c r="G394" s="8">
        <v>26104</v>
      </c>
      <c r="H394" s="1" t="s">
        <v>902</v>
      </c>
      <c r="I394" s="1" t="s">
        <v>49</v>
      </c>
      <c r="J394" s="1" t="s">
        <v>50</v>
      </c>
      <c r="K394">
        <v>0</v>
      </c>
      <c r="L394" t="s">
        <v>1482</v>
      </c>
      <c r="M394" s="2">
        <v>10.872</v>
      </c>
      <c r="N394" s="1" t="s">
        <v>810</v>
      </c>
      <c r="O394" s="1">
        <v>30</v>
      </c>
      <c r="P394" s="1">
        <v>22</v>
      </c>
      <c r="Q394" s="1">
        <v>30</v>
      </c>
      <c r="R394" s="1">
        <v>30</v>
      </c>
    </row>
    <row r="395" spans="1:18" x14ac:dyDescent="0.25">
      <c r="A395" t="str">
        <f t="shared" si="6"/>
        <v>BRUSCHIFEDERICO26378</v>
      </c>
      <c r="B395" s="1">
        <v>31</v>
      </c>
      <c r="C395" s="1">
        <v>2074</v>
      </c>
      <c r="D395" t="s">
        <v>1483</v>
      </c>
      <c r="E395" t="s">
        <v>93</v>
      </c>
      <c r="F395" s="1" t="s">
        <v>10</v>
      </c>
      <c r="G395" s="8">
        <v>26378</v>
      </c>
      <c r="I395" s="1" t="s">
        <v>373</v>
      </c>
      <c r="J395" s="1" t="s">
        <v>654</v>
      </c>
      <c r="K395">
        <v>0</v>
      </c>
      <c r="L395" t="s">
        <v>1484</v>
      </c>
      <c r="M395" s="2">
        <v>9.9930000000000003</v>
      </c>
      <c r="N395" s="1" t="s">
        <v>810</v>
      </c>
      <c r="O395" s="1">
        <v>31</v>
      </c>
      <c r="P395" s="1">
        <v>22</v>
      </c>
      <c r="Q395" s="1">
        <v>30</v>
      </c>
      <c r="R395" s="1">
        <v>30</v>
      </c>
    </row>
    <row r="396" spans="1:18" x14ac:dyDescent="0.25">
      <c r="A396" t="str">
        <f t="shared" si="6"/>
        <v>BALDIGIOVANNI23727</v>
      </c>
      <c r="B396" s="1">
        <v>32</v>
      </c>
      <c r="C396" s="1">
        <v>2073</v>
      </c>
      <c r="D396" t="s">
        <v>792</v>
      </c>
      <c r="E396" t="s">
        <v>719</v>
      </c>
      <c r="F396" s="1" t="s">
        <v>10</v>
      </c>
      <c r="G396" s="8">
        <v>23727</v>
      </c>
      <c r="I396" s="1" t="s">
        <v>373</v>
      </c>
      <c r="J396" s="1" t="s">
        <v>654</v>
      </c>
      <c r="K396">
        <v>0</v>
      </c>
      <c r="L396" t="s">
        <v>1485</v>
      </c>
      <c r="M396" s="2">
        <v>9.9920000000000009</v>
      </c>
      <c r="N396" s="1" t="s">
        <v>810</v>
      </c>
      <c r="O396" s="1">
        <v>32</v>
      </c>
      <c r="P396" s="1">
        <v>22</v>
      </c>
      <c r="Q396" s="1">
        <v>30</v>
      </c>
      <c r="R396" s="1">
        <v>30</v>
      </c>
    </row>
    <row r="397" spans="1:18" x14ac:dyDescent="0.25">
      <c r="A397" t="str">
        <f t="shared" si="6"/>
        <v>TAVANTIANDREA25305</v>
      </c>
      <c r="B397" s="1">
        <v>33</v>
      </c>
      <c r="C397" s="1">
        <v>595</v>
      </c>
      <c r="D397" t="s">
        <v>1486</v>
      </c>
      <c r="E397" t="s">
        <v>16</v>
      </c>
      <c r="F397" s="1" t="s">
        <v>10</v>
      </c>
      <c r="G397" s="8">
        <v>25305</v>
      </c>
      <c r="H397" s="1">
        <v>1010799</v>
      </c>
      <c r="I397" s="1" t="s">
        <v>373</v>
      </c>
      <c r="J397" s="1">
        <v>102640</v>
      </c>
      <c r="K397">
        <v>0</v>
      </c>
      <c r="L397" t="s">
        <v>1487</v>
      </c>
      <c r="M397" s="2">
        <v>9.9909999999999997</v>
      </c>
      <c r="N397" s="1" t="s">
        <v>810</v>
      </c>
      <c r="O397" s="1">
        <v>33</v>
      </c>
      <c r="P397" s="1">
        <v>22</v>
      </c>
      <c r="Q397" s="1">
        <v>30</v>
      </c>
      <c r="R397" s="1">
        <v>30</v>
      </c>
    </row>
    <row r="398" spans="1:18" x14ac:dyDescent="0.25">
      <c r="A398" t="str">
        <f t="shared" si="6"/>
        <v>PERUZZIGIUSEPPE24820</v>
      </c>
      <c r="B398" s="1">
        <v>34</v>
      </c>
      <c r="C398" s="1">
        <v>497</v>
      </c>
      <c r="D398" t="s">
        <v>355</v>
      </c>
      <c r="E398" t="s">
        <v>219</v>
      </c>
      <c r="F398" s="1" t="s">
        <v>10</v>
      </c>
      <c r="G398" s="8">
        <v>24820</v>
      </c>
      <c r="H398" s="1">
        <v>220613960</v>
      </c>
      <c r="I398" s="1" t="s">
        <v>373</v>
      </c>
      <c r="J398" s="1" t="s">
        <v>654</v>
      </c>
      <c r="K398">
        <v>0</v>
      </c>
      <c r="L398" t="s">
        <v>1488</v>
      </c>
      <c r="M398" s="2">
        <v>9.9740000000000002</v>
      </c>
      <c r="N398" s="1" t="s">
        <v>810</v>
      </c>
      <c r="O398" s="1">
        <v>34</v>
      </c>
      <c r="P398" s="1">
        <v>22</v>
      </c>
      <c r="Q398" s="1">
        <v>30</v>
      </c>
      <c r="R398" s="1">
        <v>30</v>
      </c>
    </row>
    <row r="399" spans="1:18" x14ac:dyDescent="0.25">
      <c r="A399" t="str">
        <f t="shared" si="6"/>
        <v>CAPOSCIUTTISAMUELE30558</v>
      </c>
      <c r="B399" s="1">
        <v>35</v>
      </c>
      <c r="C399" s="1">
        <v>3019</v>
      </c>
      <c r="D399" t="s">
        <v>872</v>
      </c>
      <c r="E399" t="s">
        <v>156</v>
      </c>
      <c r="F399" s="1" t="s">
        <v>10</v>
      </c>
      <c r="G399" s="8">
        <v>30558</v>
      </c>
      <c r="I399" s="1" t="s">
        <v>373</v>
      </c>
      <c r="J399" s="1" t="s">
        <v>374</v>
      </c>
      <c r="K399">
        <v>0</v>
      </c>
      <c r="L399" t="s">
        <v>1489</v>
      </c>
      <c r="M399" s="2">
        <v>9.6509999999999998</v>
      </c>
      <c r="N399" s="1" t="s">
        <v>810</v>
      </c>
      <c r="O399" s="1">
        <v>35</v>
      </c>
      <c r="P399" s="1">
        <v>22</v>
      </c>
      <c r="Q399" s="1">
        <v>30</v>
      </c>
      <c r="R399" s="1">
        <v>30</v>
      </c>
    </row>
    <row r="400" spans="1:18" x14ac:dyDescent="0.25">
      <c r="A400" t="str">
        <f t="shared" si="6"/>
        <v>MEAZZINIROBERTO26162</v>
      </c>
      <c r="B400" s="1">
        <v>36</v>
      </c>
      <c r="C400" s="1">
        <v>853</v>
      </c>
      <c r="D400" t="s">
        <v>1490</v>
      </c>
      <c r="E400" t="s">
        <v>210</v>
      </c>
      <c r="F400" s="1" t="s">
        <v>10</v>
      </c>
      <c r="G400" s="8">
        <v>26162</v>
      </c>
      <c r="H400" s="1" t="s">
        <v>1491</v>
      </c>
      <c r="I400" s="1" t="s">
        <v>69</v>
      </c>
      <c r="J400" s="1" t="s">
        <v>70</v>
      </c>
      <c r="K400">
        <v>0</v>
      </c>
      <c r="L400" t="s">
        <v>1492</v>
      </c>
      <c r="M400" s="2">
        <v>6.15</v>
      </c>
      <c r="N400" s="1" t="s">
        <v>810</v>
      </c>
      <c r="O400" s="1">
        <v>36</v>
      </c>
      <c r="P400" s="1">
        <v>22</v>
      </c>
      <c r="Q400" s="1">
        <v>30</v>
      </c>
      <c r="R400" s="1">
        <v>30</v>
      </c>
    </row>
    <row r="401" spans="1:18" x14ac:dyDescent="0.25">
      <c r="A401" t="str">
        <f t="shared" si="6"/>
        <v>TRIPPIMATTEO34700</v>
      </c>
      <c r="C401" s="1">
        <v>11</v>
      </c>
      <c r="D401" t="s">
        <v>1495</v>
      </c>
      <c r="E401" t="s">
        <v>203</v>
      </c>
      <c r="F401" s="1" t="s">
        <v>10</v>
      </c>
      <c r="G401" s="8">
        <v>34700</v>
      </c>
      <c r="H401" s="1" t="s">
        <v>1496</v>
      </c>
      <c r="I401" s="1" t="s">
        <v>52</v>
      </c>
      <c r="J401" s="1" t="s">
        <v>53</v>
      </c>
      <c r="K401" t="s">
        <v>53</v>
      </c>
      <c r="L401" s="1" t="s">
        <v>1527</v>
      </c>
      <c r="N401" s="1" t="s">
        <v>1528</v>
      </c>
      <c r="P401" s="1">
        <v>0</v>
      </c>
      <c r="Q401" s="1">
        <v>30</v>
      </c>
      <c r="R401" s="1">
        <v>30</v>
      </c>
    </row>
    <row r="402" spans="1:18" x14ac:dyDescent="0.25">
      <c r="A402" t="str">
        <f t="shared" si="6"/>
        <v>D'ORIAANDREA31370</v>
      </c>
      <c r="C402" s="1">
        <v>75</v>
      </c>
      <c r="D402" t="s">
        <v>1497</v>
      </c>
      <c r="E402" t="s">
        <v>16</v>
      </c>
      <c r="F402" s="1" t="s">
        <v>10</v>
      </c>
      <c r="G402" s="8">
        <v>31370</v>
      </c>
      <c r="H402" s="1" t="s">
        <v>1498</v>
      </c>
      <c r="I402" s="1" t="s">
        <v>12</v>
      </c>
      <c r="J402" s="1" t="s">
        <v>13</v>
      </c>
      <c r="K402" t="s">
        <v>13</v>
      </c>
      <c r="L402" s="1" t="s">
        <v>1527</v>
      </c>
      <c r="N402" s="1" t="s">
        <v>46</v>
      </c>
      <c r="P402" s="1">
        <v>0</v>
      </c>
      <c r="Q402" s="1">
        <v>30</v>
      </c>
      <c r="R402" s="1">
        <v>30</v>
      </c>
    </row>
    <row r="403" spans="1:18" x14ac:dyDescent="0.25">
      <c r="A403" t="str">
        <f t="shared" si="6"/>
        <v>PRUNETIGUIDO28038</v>
      </c>
      <c r="C403" s="1">
        <v>100</v>
      </c>
      <c r="D403" t="s">
        <v>1499</v>
      </c>
      <c r="E403" t="s">
        <v>169</v>
      </c>
      <c r="F403" s="1" t="s">
        <v>10</v>
      </c>
      <c r="G403" s="8">
        <v>28038</v>
      </c>
      <c r="H403" s="1">
        <v>220670524</v>
      </c>
      <c r="I403" s="1" t="s">
        <v>44</v>
      </c>
      <c r="J403" s="1" t="s">
        <v>170</v>
      </c>
      <c r="K403" t="s">
        <v>170</v>
      </c>
      <c r="L403" s="1" t="s">
        <v>1527</v>
      </c>
      <c r="N403" s="1" t="s">
        <v>115</v>
      </c>
      <c r="P403" s="1">
        <v>0</v>
      </c>
      <c r="Q403" s="1">
        <v>30</v>
      </c>
      <c r="R403" s="1">
        <v>30</v>
      </c>
    </row>
    <row r="404" spans="1:18" x14ac:dyDescent="0.25">
      <c r="A404" t="str">
        <f t="shared" si="6"/>
        <v>TASSINISIMONE31264</v>
      </c>
      <c r="C404" s="1">
        <v>106</v>
      </c>
      <c r="D404" t="s">
        <v>1500</v>
      </c>
      <c r="E404" t="s">
        <v>59</v>
      </c>
      <c r="F404" s="1" t="s">
        <v>10</v>
      </c>
      <c r="G404" s="8">
        <v>31264</v>
      </c>
      <c r="H404" s="1" t="s">
        <v>1501</v>
      </c>
      <c r="I404" s="1" t="s">
        <v>23</v>
      </c>
      <c r="J404" s="1" t="s">
        <v>24</v>
      </c>
      <c r="K404" t="s">
        <v>24</v>
      </c>
      <c r="L404" s="1" t="s">
        <v>1527</v>
      </c>
      <c r="N404" s="1" t="s">
        <v>46</v>
      </c>
      <c r="P404" s="1">
        <v>0</v>
      </c>
      <c r="Q404" s="1">
        <v>30</v>
      </c>
      <c r="R404" s="1">
        <v>30</v>
      </c>
    </row>
    <row r="405" spans="1:18" x14ac:dyDescent="0.25">
      <c r="A405" t="str">
        <f t="shared" si="6"/>
        <v>VETTORIANDREA21457</v>
      </c>
      <c r="C405" s="1">
        <v>173</v>
      </c>
      <c r="D405" t="s">
        <v>1502</v>
      </c>
      <c r="E405" t="s">
        <v>16</v>
      </c>
      <c r="F405" s="1" t="s">
        <v>10</v>
      </c>
      <c r="G405" s="8">
        <v>21457</v>
      </c>
      <c r="H405" s="1">
        <v>220594800</v>
      </c>
      <c r="I405" s="1" t="s">
        <v>543</v>
      </c>
      <c r="J405" s="1" t="s">
        <v>544</v>
      </c>
      <c r="K405" t="s">
        <v>544</v>
      </c>
      <c r="L405" s="1" t="s">
        <v>1527</v>
      </c>
      <c r="N405" s="1" t="s">
        <v>284</v>
      </c>
      <c r="P405" s="1">
        <v>0</v>
      </c>
      <c r="Q405" s="1">
        <v>30</v>
      </c>
      <c r="R405" s="1">
        <v>30</v>
      </c>
    </row>
    <row r="406" spans="1:18" x14ac:dyDescent="0.25">
      <c r="A406" t="str">
        <f t="shared" si="6"/>
        <v>NOCENTISAURO25610</v>
      </c>
      <c r="C406" s="1">
        <v>187</v>
      </c>
      <c r="D406" t="s">
        <v>1503</v>
      </c>
      <c r="E406" t="s">
        <v>207</v>
      </c>
      <c r="F406" s="1" t="s">
        <v>10</v>
      </c>
      <c r="G406" s="8">
        <v>25610</v>
      </c>
      <c r="H406" s="1" t="s">
        <v>1504</v>
      </c>
      <c r="I406" s="1" t="s">
        <v>69</v>
      </c>
      <c r="J406" s="1" t="s">
        <v>70</v>
      </c>
      <c r="K406" t="s">
        <v>70</v>
      </c>
      <c r="L406" s="1" t="s">
        <v>1527</v>
      </c>
      <c r="N406" s="1" t="s">
        <v>136</v>
      </c>
      <c r="P406" s="1">
        <v>0</v>
      </c>
      <c r="Q406" s="1">
        <v>30</v>
      </c>
      <c r="R406" s="1">
        <v>30</v>
      </c>
    </row>
    <row r="407" spans="1:18" x14ac:dyDescent="0.25">
      <c r="A407" t="str">
        <f t="shared" si="6"/>
        <v>CELLILUCA35126</v>
      </c>
      <c r="C407" s="1">
        <v>188</v>
      </c>
      <c r="D407" t="s">
        <v>1505</v>
      </c>
      <c r="E407" t="s">
        <v>28</v>
      </c>
      <c r="F407" s="1" t="s">
        <v>10</v>
      </c>
      <c r="G407" s="8">
        <v>35126</v>
      </c>
      <c r="H407" s="1" t="s">
        <v>1506</v>
      </c>
      <c r="I407" s="1" t="s">
        <v>87</v>
      </c>
      <c r="J407" s="1" t="s">
        <v>88</v>
      </c>
      <c r="K407" t="s">
        <v>88</v>
      </c>
      <c r="L407" s="1" t="s">
        <v>1527</v>
      </c>
      <c r="N407" s="1" t="s">
        <v>25</v>
      </c>
      <c r="P407" s="1">
        <v>0</v>
      </c>
      <c r="Q407" s="1">
        <v>30</v>
      </c>
      <c r="R407" s="1">
        <v>30</v>
      </c>
    </row>
    <row r="408" spans="1:18" x14ac:dyDescent="0.25">
      <c r="A408" t="str">
        <f t="shared" si="6"/>
        <v>ERCOLANIEMANUELE27935</v>
      </c>
      <c r="C408" s="1">
        <v>411</v>
      </c>
      <c r="D408" t="s">
        <v>1507</v>
      </c>
      <c r="E408" t="s">
        <v>118</v>
      </c>
      <c r="F408" s="1" t="s">
        <v>10</v>
      </c>
      <c r="G408" s="8">
        <v>27935</v>
      </c>
      <c r="H408" s="1">
        <v>742</v>
      </c>
      <c r="I408" s="1" t="s">
        <v>451</v>
      </c>
      <c r="J408" s="1">
        <v>16</v>
      </c>
      <c r="K408">
        <v>16</v>
      </c>
      <c r="L408" s="1" t="s">
        <v>1527</v>
      </c>
      <c r="N408" s="1" t="s">
        <v>115</v>
      </c>
      <c r="P408" s="1">
        <v>0</v>
      </c>
      <c r="Q408" s="1">
        <v>30</v>
      </c>
      <c r="R408" s="1">
        <v>30</v>
      </c>
    </row>
    <row r="409" spans="1:18" x14ac:dyDescent="0.25">
      <c r="A409" t="str">
        <f t="shared" si="6"/>
        <v>RIALTIALESSANDRO25668</v>
      </c>
      <c r="C409" s="1">
        <v>434</v>
      </c>
      <c r="D409" t="s">
        <v>1508</v>
      </c>
      <c r="E409" t="s">
        <v>112</v>
      </c>
      <c r="F409" s="1" t="s">
        <v>10</v>
      </c>
      <c r="G409" s="8">
        <v>25668</v>
      </c>
      <c r="H409" s="1" t="s">
        <v>1509</v>
      </c>
      <c r="I409" s="1" t="s">
        <v>87</v>
      </c>
      <c r="J409" s="1" t="s">
        <v>88</v>
      </c>
      <c r="K409" t="s">
        <v>88</v>
      </c>
      <c r="L409" s="1" t="s">
        <v>1527</v>
      </c>
      <c r="N409" s="1" t="s">
        <v>136</v>
      </c>
      <c r="P409" s="1">
        <v>0</v>
      </c>
      <c r="Q409" s="1">
        <v>30</v>
      </c>
      <c r="R409" s="1">
        <v>30</v>
      </c>
    </row>
    <row r="410" spans="1:18" x14ac:dyDescent="0.25">
      <c r="A410" t="str">
        <f t="shared" si="6"/>
        <v>CARLETTIDAVIDE31265</v>
      </c>
      <c r="C410" s="1">
        <v>509</v>
      </c>
      <c r="D410" t="s">
        <v>1510</v>
      </c>
      <c r="E410" t="s">
        <v>39</v>
      </c>
      <c r="F410" s="1" t="s">
        <v>10</v>
      </c>
      <c r="G410" s="8">
        <v>31265</v>
      </c>
      <c r="H410" s="1" t="s">
        <v>1511</v>
      </c>
      <c r="I410" s="1" t="s">
        <v>217</v>
      </c>
      <c r="J410" s="1" t="s">
        <v>218</v>
      </c>
      <c r="K410" t="s">
        <v>218</v>
      </c>
      <c r="L410" s="1" t="s">
        <v>1527</v>
      </c>
      <c r="N410" s="1" t="s">
        <v>46</v>
      </c>
      <c r="P410" s="1">
        <v>0</v>
      </c>
      <c r="Q410" s="1">
        <v>30</v>
      </c>
      <c r="R410" s="1">
        <v>30</v>
      </c>
    </row>
    <row r="411" spans="1:18" x14ac:dyDescent="0.25">
      <c r="A411" t="str">
        <f t="shared" si="6"/>
        <v>PEDRONIALESSANDRO20475</v>
      </c>
      <c r="C411" s="1">
        <v>800</v>
      </c>
      <c r="D411" t="s">
        <v>1512</v>
      </c>
      <c r="E411" t="s">
        <v>112</v>
      </c>
      <c r="F411" s="1" t="s">
        <v>10</v>
      </c>
      <c r="G411" s="8">
        <v>20475</v>
      </c>
      <c r="H411" s="1" t="s">
        <v>1513</v>
      </c>
      <c r="I411" s="1" t="s">
        <v>1514</v>
      </c>
      <c r="J411" s="1">
        <v>16900113</v>
      </c>
      <c r="K411">
        <v>16900113</v>
      </c>
      <c r="L411" s="1" t="s">
        <v>1527</v>
      </c>
      <c r="N411" s="1" t="s">
        <v>494</v>
      </c>
      <c r="P411" s="1">
        <v>0</v>
      </c>
      <c r="Q411" s="1">
        <v>30</v>
      </c>
      <c r="R411" s="1">
        <v>30</v>
      </c>
    </row>
    <row r="412" spans="1:18" x14ac:dyDescent="0.25">
      <c r="A412" t="str">
        <f t="shared" si="6"/>
        <v>MAGNANIDAVIDE37878</v>
      </c>
      <c r="C412" s="1">
        <v>829</v>
      </c>
      <c r="D412" t="s">
        <v>1515</v>
      </c>
      <c r="E412" t="s">
        <v>39</v>
      </c>
      <c r="F412" s="1" t="s">
        <v>10</v>
      </c>
      <c r="G412" s="8">
        <v>37878</v>
      </c>
      <c r="H412" s="1">
        <v>220618546</v>
      </c>
      <c r="I412" s="1" t="s">
        <v>116</v>
      </c>
      <c r="J412" s="1" t="s">
        <v>576</v>
      </c>
      <c r="K412" t="s">
        <v>576</v>
      </c>
      <c r="L412" s="1" t="s">
        <v>1527</v>
      </c>
      <c r="N412" s="1" t="s">
        <v>25</v>
      </c>
      <c r="P412" s="1">
        <v>0</v>
      </c>
      <c r="Q412" s="1">
        <v>30</v>
      </c>
      <c r="R412" s="1">
        <v>30</v>
      </c>
    </row>
    <row r="413" spans="1:18" x14ac:dyDescent="0.25">
      <c r="A413" t="str">
        <f t="shared" si="6"/>
        <v>CONSOLATI CARLO21550</v>
      </c>
      <c r="C413" s="1">
        <v>839</v>
      </c>
      <c r="D413" t="s">
        <v>1516</v>
      </c>
      <c r="E413" t="s">
        <v>458</v>
      </c>
      <c r="F413" s="1" t="s">
        <v>10</v>
      </c>
      <c r="G413" s="8">
        <v>21550</v>
      </c>
      <c r="H413" s="1">
        <v>220728764</v>
      </c>
      <c r="I413" s="1" t="s">
        <v>1517</v>
      </c>
      <c r="J413" s="1" t="s">
        <v>1518</v>
      </c>
      <c r="K413" t="s">
        <v>1518</v>
      </c>
      <c r="L413" s="1" t="s">
        <v>1527</v>
      </c>
      <c r="N413" s="1" t="s">
        <v>284</v>
      </c>
      <c r="P413" s="1">
        <v>0</v>
      </c>
      <c r="Q413" s="1">
        <v>30</v>
      </c>
      <c r="R413" s="1">
        <v>30</v>
      </c>
    </row>
    <row r="414" spans="1:18" x14ac:dyDescent="0.25">
      <c r="A414" t="str">
        <f t="shared" si="6"/>
        <v>BACHINILEONARDO25783</v>
      </c>
      <c r="C414" s="1">
        <v>857</v>
      </c>
      <c r="D414" t="s">
        <v>1077</v>
      </c>
      <c r="E414" t="s">
        <v>223</v>
      </c>
      <c r="F414" s="1" t="s">
        <v>10</v>
      </c>
      <c r="G414" s="8">
        <v>25783</v>
      </c>
      <c r="H414" s="1">
        <v>220646610</v>
      </c>
      <c r="I414" s="1" t="s">
        <v>370</v>
      </c>
      <c r="J414" s="1" t="s">
        <v>371</v>
      </c>
      <c r="K414" t="s">
        <v>371</v>
      </c>
      <c r="L414" s="1" t="s">
        <v>1527</v>
      </c>
      <c r="N414" s="1" t="s">
        <v>136</v>
      </c>
      <c r="P414" s="1">
        <v>0</v>
      </c>
      <c r="Q414" s="1">
        <v>30</v>
      </c>
      <c r="R414" s="1">
        <v>30</v>
      </c>
    </row>
    <row r="415" spans="1:18" x14ac:dyDescent="0.25">
      <c r="A415" t="str">
        <f t="shared" si="6"/>
        <v>NUCCIIURI26921</v>
      </c>
      <c r="C415" s="1">
        <v>2040</v>
      </c>
      <c r="D415" t="s">
        <v>1519</v>
      </c>
      <c r="E415" t="s">
        <v>277</v>
      </c>
      <c r="F415" s="1" t="s">
        <v>10</v>
      </c>
      <c r="G415" s="8">
        <v>26921</v>
      </c>
      <c r="H415" s="1">
        <v>220141792</v>
      </c>
      <c r="I415" s="1" t="s">
        <v>44</v>
      </c>
      <c r="J415" s="1" t="s">
        <v>170</v>
      </c>
      <c r="K415" t="s">
        <v>170</v>
      </c>
      <c r="L415" s="1" t="s">
        <v>1527</v>
      </c>
      <c r="N415" s="1" t="s">
        <v>115</v>
      </c>
      <c r="P415" s="1">
        <v>0</v>
      </c>
      <c r="Q415" s="1">
        <v>30</v>
      </c>
      <c r="R415" s="1">
        <v>30</v>
      </c>
    </row>
    <row r="416" spans="1:18" x14ac:dyDescent="0.25">
      <c r="A416" t="str">
        <f t="shared" si="6"/>
        <v>DELL'EUGENIO DENIS29753</v>
      </c>
      <c r="C416" s="1">
        <v>2075</v>
      </c>
      <c r="D416" t="s">
        <v>1520</v>
      </c>
      <c r="E416" t="s">
        <v>561</v>
      </c>
      <c r="F416" s="1" t="s">
        <v>10</v>
      </c>
      <c r="G416" s="8">
        <v>29753</v>
      </c>
      <c r="H416" s="1" t="s">
        <v>1521</v>
      </c>
      <c r="I416" s="1" t="s">
        <v>373</v>
      </c>
      <c r="J416" s="1" t="s">
        <v>374</v>
      </c>
      <c r="K416" t="s">
        <v>374</v>
      </c>
      <c r="L416" s="1" t="s">
        <v>1527</v>
      </c>
      <c r="N416" s="1" t="s">
        <v>54</v>
      </c>
      <c r="P416" s="1">
        <v>0</v>
      </c>
      <c r="Q416" s="1">
        <v>30</v>
      </c>
      <c r="R416" s="1">
        <v>30</v>
      </c>
    </row>
    <row r="417" spans="1:18" x14ac:dyDescent="0.25">
      <c r="A417" t="str">
        <f t="shared" si="6"/>
        <v>NOCENTINISIMONE36156</v>
      </c>
      <c r="C417" s="1">
        <v>2115</v>
      </c>
      <c r="D417" t="s">
        <v>1522</v>
      </c>
      <c r="E417" t="s">
        <v>59</v>
      </c>
      <c r="F417" s="1" t="s">
        <v>10</v>
      </c>
      <c r="G417" s="8">
        <v>36156</v>
      </c>
      <c r="H417" s="1">
        <v>220714033</v>
      </c>
      <c r="I417" s="1" t="s">
        <v>244</v>
      </c>
      <c r="J417" s="1" t="s">
        <v>245</v>
      </c>
      <c r="K417" t="s">
        <v>245</v>
      </c>
      <c r="L417" s="1" t="s">
        <v>1527</v>
      </c>
      <c r="N417" s="1" t="s">
        <v>25</v>
      </c>
      <c r="P417" s="1">
        <v>0</v>
      </c>
      <c r="Q417" s="1">
        <v>30</v>
      </c>
      <c r="R417" s="1">
        <v>30</v>
      </c>
    </row>
    <row r="418" spans="1:18" x14ac:dyDescent="0.25">
      <c r="A418" t="str">
        <f t="shared" si="6"/>
        <v>CHIARAMONTISIMONE26645</v>
      </c>
      <c r="C418" s="1">
        <v>2181</v>
      </c>
      <c r="D418" t="s">
        <v>1523</v>
      </c>
      <c r="E418" t="s">
        <v>59</v>
      </c>
      <c r="F418" s="1" t="s">
        <v>10</v>
      </c>
      <c r="G418" s="8">
        <v>26645</v>
      </c>
      <c r="H418" s="1">
        <v>220633723</v>
      </c>
      <c r="I418" s="1" t="s">
        <v>569</v>
      </c>
      <c r="J418" s="1" t="s">
        <v>570</v>
      </c>
      <c r="K418" t="s">
        <v>570</v>
      </c>
      <c r="L418" s="1" t="s">
        <v>1527</v>
      </c>
      <c r="N418" s="1" t="s">
        <v>136</v>
      </c>
      <c r="P418" s="1">
        <v>0</v>
      </c>
      <c r="Q418" s="1">
        <v>30</v>
      </c>
      <c r="R418" s="1">
        <v>30</v>
      </c>
    </row>
    <row r="419" spans="1:18" x14ac:dyDescent="0.25">
      <c r="A419" t="str">
        <f t="shared" si="6"/>
        <v>CHECCAGLINICLAUDIO23053</v>
      </c>
      <c r="C419" s="1">
        <v>2276</v>
      </c>
      <c r="D419" t="s">
        <v>1524</v>
      </c>
      <c r="E419" t="s">
        <v>389</v>
      </c>
      <c r="F419" s="1" t="s">
        <v>10</v>
      </c>
      <c r="G419" s="8">
        <v>23053</v>
      </c>
      <c r="H419" s="1" t="s">
        <v>1525</v>
      </c>
      <c r="I419" s="1" t="s">
        <v>23</v>
      </c>
      <c r="J419" s="1" t="s">
        <v>24</v>
      </c>
      <c r="K419" t="s">
        <v>24</v>
      </c>
      <c r="L419" s="1" t="s">
        <v>1527</v>
      </c>
      <c r="N419" s="1" t="s">
        <v>143</v>
      </c>
      <c r="P419" s="1">
        <v>0</v>
      </c>
      <c r="Q419" s="1">
        <v>30</v>
      </c>
      <c r="R419" s="1">
        <v>30</v>
      </c>
    </row>
    <row r="420" spans="1:18" x14ac:dyDescent="0.25">
      <c r="A420" t="str">
        <f t="shared" si="6"/>
        <v>BENCINIFILIPPO24322</v>
      </c>
      <c r="C420" s="1">
        <v>3017</v>
      </c>
      <c r="D420" t="s">
        <v>1526</v>
      </c>
      <c r="E420" t="s">
        <v>192</v>
      </c>
      <c r="F420" s="1" t="s">
        <v>10</v>
      </c>
      <c r="G420" s="8">
        <v>24322</v>
      </c>
      <c r="I420" s="1" t="s">
        <v>446</v>
      </c>
      <c r="J420" s="1" t="s">
        <v>534</v>
      </c>
      <c r="K420" t="s">
        <v>534</v>
      </c>
      <c r="L420" s="1" t="s">
        <v>1527</v>
      </c>
      <c r="N420" s="1" t="s">
        <v>810</v>
      </c>
      <c r="P420" s="1">
        <v>0</v>
      </c>
      <c r="Q420" s="1">
        <v>30</v>
      </c>
      <c r="R420" s="1">
        <v>30</v>
      </c>
    </row>
  </sheetData>
  <sortState ref="A2:R913">
    <sortCondition descending="1" ref="N2:N913"/>
    <sortCondition ref="B2:B9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1"/>
  <sheetViews>
    <sheetView workbookViewId="0">
      <selection activeCell="H17" sqref="H17"/>
    </sheetView>
  </sheetViews>
  <sheetFormatPr defaultRowHeight="15" x14ac:dyDescent="0.25"/>
  <sheetData>
    <row r="1" spans="1:2" x14ac:dyDescent="0.25">
      <c r="A1" s="11" t="s">
        <v>879</v>
      </c>
      <c r="B1" s="11" t="s">
        <v>880</v>
      </c>
    </row>
    <row r="2" spans="1:2" ht="16.5" thickBot="1" x14ac:dyDescent="0.3">
      <c r="A2" s="12">
        <v>1</v>
      </c>
      <c r="B2" s="12">
        <v>800</v>
      </c>
    </row>
    <row r="3" spans="1:2" ht="16.5" thickBot="1" x14ac:dyDescent="0.3">
      <c r="A3" s="13">
        <v>2</v>
      </c>
      <c r="B3" s="13">
        <v>700</v>
      </c>
    </row>
    <row r="4" spans="1:2" ht="16.5" thickBot="1" x14ac:dyDescent="0.3">
      <c r="A4" s="13">
        <v>3</v>
      </c>
      <c r="B4" s="13">
        <v>650</v>
      </c>
    </row>
    <row r="5" spans="1:2" ht="16.5" thickBot="1" x14ac:dyDescent="0.3">
      <c r="A5" s="13">
        <v>4</v>
      </c>
      <c r="B5" s="13">
        <v>600</v>
      </c>
    </row>
    <row r="6" spans="1:2" ht="16.5" thickBot="1" x14ac:dyDescent="0.3">
      <c r="A6" s="13">
        <v>5</v>
      </c>
      <c r="B6" s="13">
        <f t="shared" ref="B6:B11" si="0">+B5-30</f>
        <v>570</v>
      </c>
    </row>
    <row r="7" spans="1:2" ht="16.5" thickBot="1" x14ac:dyDescent="0.3">
      <c r="A7" s="13">
        <v>6</v>
      </c>
      <c r="B7" s="13">
        <f t="shared" si="0"/>
        <v>540</v>
      </c>
    </row>
    <row r="8" spans="1:2" ht="16.5" thickBot="1" x14ac:dyDescent="0.3">
      <c r="A8" s="13">
        <v>7</v>
      </c>
      <c r="B8" s="13">
        <f t="shared" si="0"/>
        <v>510</v>
      </c>
    </row>
    <row r="9" spans="1:2" ht="16.5" thickBot="1" x14ac:dyDescent="0.3">
      <c r="A9" s="13">
        <v>8</v>
      </c>
      <c r="B9" s="13">
        <f t="shared" si="0"/>
        <v>480</v>
      </c>
    </row>
    <row r="10" spans="1:2" ht="16.5" thickBot="1" x14ac:dyDescent="0.3">
      <c r="A10" s="13">
        <v>9</v>
      </c>
      <c r="B10" s="13">
        <f t="shared" si="0"/>
        <v>450</v>
      </c>
    </row>
    <row r="11" spans="1:2" ht="16.5" thickBot="1" x14ac:dyDescent="0.3">
      <c r="A11" s="13">
        <v>10</v>
      </c>
      <c r="B11" s="13">
        <f t="shared" si="0"/>
        <v>420</v>
      </c>
    </row>
    <row r="12" spans="1:2" ht="16.5" thickBot="1" x14ac:dyDescent="0.3">
      <c r="A12" s="13">
        <v>11</v>
      </c>
      <c r="B12" s="13">
        <f>+B11-20</f>
        <v>400</v>
      </c>
    </row>
    <row r="13" spans="1:2" ht="16.5" thickBot="1" x14ac:dyDescent="0.3">
      <c r="A13" s="13">
        <v>12</v>
      </c>
      <c r="B13" s="13">
        <f t="shared" ref="B13:B21" si="1">+B12-20</f>
        <v>380</v>
      </c>
    </row>
    <row r="14" spans="1:2" ht="16.5" thickBot="1" x14ac:dyDescent="0.3">
      <c r="A14" s="13">
        <v>13</v>
      </c>
      <c r="B14" s="13">
        <f t="shared" si="1"/>
        <v>360</v>
      </c>
    </row>
    <row r="15" spans="1:2" ht="16.5" thickBot="1" x14ac:dyDescent="0.3">
      <c r="A15" s="13">
        <v>14</v>
      </c>
      <c r="B15" s="13">
        <f t="shared" si="1"/>
        <v>340</v>
      </c>
    </row>
    <row r="16" spans="1:2" ht="16.5" thickBot="1" x14ac:dyDescent="0.3">
      <c r="A16" s="13">
        <v>15</v>
      </c>
      <c r="B16" s="13">
        <f t="shared" si="1"/>
        <v>320</v>
      </c>
    </row>
    <row r="17" spans="1:2" ht="16.5" thickBot="1" x14ac:dyDescent="0.3">
      <c r="A17" s="13">
        <v>16</v>
      </c>
      <c r="B17" s="13">
        <f t="shared" si="1"/>
        <v>300</v>
      </c>
    </row>
    <row r="18" spans="1:2" ht="16.5" thickBot="1" x14ac:dyDescent="0.3">
      <c r="A18" s="13">
        <v>17</v>
      </c>
      <c r="B18" s="13">
        <f t="shared" si="1"/>
        <v>280</v>
      </c>
    </row>
    <row r="19" spans="1:2" ht="16.5" thickBot="1" x14ac:dyDescent="0.3">
      <c r="A19" s="13">
        <v>18</v>
      </c>
      <c r="B19" s="13">
        <f t="shared" si="1"/>
        <v>260</v>
      </c>
    </row>
    <row r="20" spans="1:2" ht="16.5" thickBot="1" x14ac:dyDescent="0.3">
      <c r="A20" s="13">
        <v>19</v>
      </c>
      <c r="B20" s="13">
        <f t="shared" si="1"/>
        <v>240</v>
      </c>
    </row>
    <row r="21" spans="1:2" ht="16.5" thickBot="1" x14ac:dyDescent="0.3">
      <c r="A21" s="13">
        <v>20</v>
      </c>
      <c r="B21" s="13">
        <f t="shared" si="1"/>
        <v>220</v>
      </c>
    </row>
    <row r="22" spans="1:2" ht="16.5" thickBot="1" x14ac:dyDescent="0.3">
      <c r="A22" s="13">
        <v>21</v>
      </c>
      <c r="B22" s="13">
        <f>+B21-10</f>
        <v>210</v>
      </c>
    </row>
    <row r="23" spans="1:2" ht="16.5" thickBot="1" x14ac:dyDescent="0.3">
      <c r="A23" s="13">
        <v>22</v>
      </c>
      <c r="B23" s="13">
        <f t="shared" ref="B23:B31" si="2">+B22-10</f>
        <v>200</v>
      </c>
    </row>
    <row r="24" spans="1:2" ht="16.5" thickBot="1" x14ac:dyDescent="0.3">
      <c r="A24" s="13">
        <v>23</v>
      </c>
      <c r="B24" s="13">
        <f t="shared" si="2"/>
        <v>190</v>
      </c>
    </row>
    <row r="25" spans="1:2" ht="16.5" thickBot="1" x14ac:dyDescent="0.3">
      <c r="A25" s="13">
        <v>24</v>
      </c>
      <c r="B25" s="13">
        <f t="shared" si="2"/>
        <v>180</v>
      </c>
    </row>
    <row r="26" spans="1:2" ht="16.5" thickBot="1" x14ac:dyDescent="0.3">
      <c r="A26" s="13">
        <v>25</v>
      </c>
      <c r="B26" s="13">
        <f t="shared" si="2"/>
        <v>170</v>
      </c>
    </row>
    <row r="27" spans="1:2" ht="16.5" thickBot="1" x14ac:dyDescent="0.3">
      <c r="A27" s="13">
        <v>26</v>
      </c>
      <c r="B27" s="13">
        <f t="shared" si="2"/>
        <v>160</v>
      </c>
    </row>
    <row r="28" spans="1:2" ht="16.5" thickBot="1" x14ac:dyDescent="0.3">
      <c r="A28" s="13">
        <v>27</v>
      </c>
      <c r="B28" s="13">
        <f t="shared" si="2"/>
        <v>150</v>
      </c>
    </row>
    <row r="29" spans="1:2" ht="16.5" thickBot="1" x14ac:dyDescent="0.3">
      <c r="A29" s="13">
        <v>28</v>
      </c>
      <c r="B29" s="13">
        <f t="shared" si="2"/>
        <v>140</v>
      </c>
    </row>
    <row r="30" spans="1:2" ht="16.5" thickBot="1" x14ac:dyDescent="0.3">
      <c r="A30" s="13">
        <v>29</v>
      </c>
      <c r="B30" s="13">
        <f t="shared" si="2"/>
        <v>130</v>
      </c>
    </row>
    <row r="31" spans="1:2" ht="16.5" thickBot="1" x14ac:dyDescent="0.3">
      <c r="A31" s="13">
        <v>30</v>
      </c>
      <c r="B31" s="13">
        <f t="shared" si="2"/>
        <v>120</v>
      </c>
    </row>
    <row r="32" spans="1:2" ht="16.5" thickBot="1" x14ac:dyDescent="0.3">
      <c r="A32" s="13">
        <v>31</v>
      </c>
      <c r="B32" s="13">
        <f>+B31-5</f>
        <v>115</v>
      </c>
    </row>
    <row r="33" spans="1:2" ht="16.5" thickBot="1" x14ac:dyDescent="0.3">
      <c r="A33" s="13">
        <v>32</v>
      </c>
      <c r="B33" s="13">
        <f t="shared" ref="B33:B41" si="3">+B32-5</f>
        <v>110</v>
      </c>
    </row>
    <row r="34" spans="1:2" ht="16.5" thickBot="1" x14ac:dyDescent="0.3">
      <c r="A34" s="13">
        <v>33</v>
      </c>
      <c r="B34" s="13">
        <f t="shared" si="3"/>
        <v>105</v>
      </c>
    </row>
    <row r="35" spans="1:2" ht="16.5" thickBot="1" x14ac:dyDescent="0.3">
      <c r="A35" s="13">
        <v>34</v>
      </c>
      <c r="B35" s="13">
        <f t="shared" si="3"/>
        <v>100</v>
      </c>
    </row>
    <row r="36" spans="1:2" ht="16.5" thickBot="1" x14ac:dyDescent="0.3">
      <c r="A36" s="13">
        <v>35</v>
      </c>
      <c r="B36" s="13">
        <f t="shared" si="3"/>
        <v>95</v>
      </c>
    </row>
    <row r="37" spans="1:2" ht="16.5" thickBot="1" x14ac:dyDescent="0.3">
      <c r="A37" s="13">
        <v>36</v>
      </c>
      <c r="B37" s="13">
        <f t="shared" si="3"/>
        <v>90</v>
      </c>
    </row>
    <row r="38" spans="1:2" ht="16.5" thickBot="1" x14ac:dyDescent="0.3">
      <c r="A38" s="13">
        <v>37</v>
      </c>
      <c r="B38" s="13">
        <f t="shared" si="3"/>
        <v>85</v>
      </c>
    </row>
    <row r="39" spans="1:2" ht="16.5" thickBot="1" x14ac:dyDescent="0.3">
      <c r="A39" s="13">
        <v>38</v>
      </c>
      <c r="B39" s="13">
        <f t="shared" si="3"/>
        <v>80</v>
      </c>
    </row>
    <row r="40" spans="1:2" ht="16.5" thickBot="1" x14ac:dyDescent="0.3">
      <c r="A40" s="13">
        <v>39</v>
      </c>
      <c r="B40" s="13">
        <f t="shared" si="3"/>
        <v>75</v>
      </c>
    </row>
    <row r="41" spans="1:2" ht="16.5" thickBot="1" x14ac:dyDescent="0.3">
      <c r="A41" s="13">
        <v>40</v>
      </c>
      <c r="B41" s="13">
        <f t="shared" si="3"/>
        <v>70</v>
      </c>
    </row>
    <row r="42" spans="1:2" ht="16.5" thickBot="1" x14ac:dyDescent="0.3">
      <c r="A42" s="13">
        <v>41</v>
      </c>
      <c r="B42" s="13">
        <v>50</v>
      </c>
    </row>
    <row r="43" spans="1:2" ht="16.5" thickBot="1" x14ac:dyDescent="0.3">
      <c r="A43" s="13">
        <v>42</v>
      </c>
      <c r="B43" s="13">
        <v>50</v>
      </c>
    </row>
    <row r="44" spans="1:2" ht="16.5" thickBot="1" x14ac:dyDescent="0.3">
      <c r="A44" s="13">
        <v>43</v>
      </c>
      <c r="B44" s="13">
        <v>50</v>
      </c>
    </row>
    <row r="45" spans="1:2" ht="16.5" thickBot="1" x14ac:dyDescent="0.3">
      <c r="A45" s="13">
        <v>44</v>
      </c>
      <c r="B45" s="13">
        <v>50</v>
      </c>
    </row>
    <row r="46" spans="1:2" ht="16.5" thickBot="1" x14ac:dyDescent="0.3">
      <c r="A46" s="13">
        <v>45</v>
      </c>
      <c r="B46" s="13">
        <v>50</v>
      </c>
    </row>
    <row r="47" spans="1:2" ht="16.5" thickBot="1" x14ac:dyDescent="0.3">
      <c r="A47" s="13">
        <v>46</v>
      </c>
      <c r="B47" s="13">
        <v>50</v>
      </c>
    </row>
    <row r="48" spans="1:2" ht="16.5" thickBot="1" x14ac:dyDescent="0.3">
      <c r="A48" s="13">
        <v>47</v>
      </c>
      <c r="B48" s="13">
        <v>50</v>
      </c>
    </row>
    <row r="49" spans="1:2" ht="16.5" thickBot="1" x14ac:dyDescent="0.3">
      <c r="A49" s="13">
        <v>48</v>
      </c>
      <c r="B49" s="13">
        <v>50</v>
      </c>
    </row>
    <row r="50" spans="1:2" ht="16.5" thickBot="1" x14ac:dyDescent="0.3">
      <c r="A50" s="13">
        <v>49</v>
      </c>
      <c r="B50" s="13">
        <v>50</v>
      </c>
    </row>
    <row r="51" spans="1:2" ht="16.5" thickBot="1" x14ac:dyDescent="0.3">
      <c r="A51" s="13">
        <v>50</v>
      </c>
      <c r="B51" s="13">
        <v>50</v>
      </c>
    </row>
    <row r="52" spans="1:2" ht="16.5" thickBot="1" x14ac:dyDescent="0.3">
      <c r="A52" s="13">
        <v>51</v>
      </c>
      <c r="B52" s="13">
        <v>50</v>
      </c>
    </row>
    <row r="53" spans="1:2" ht="16.5" thickBot="1" x14ac:dyDescent="0.3">
      <c r="A53" s="13">
        <v>52</v>
      </c>
      <c r="B53" s="13">
        <v>50</v>
      </c>
    </row>
    <row r="54" spans="1:2" ht="16.5" thickBot="1" x14ac:dyDescent="0.3">
      <c r="A54" s="13">
        <v>53</v>
      </c>
      <c r="B54" s="13">
        <v>50</v>
      </c>
    </row>
    <row r="55" spans="1:2" ht="16.5" thickBot="1" x14ac:dyDescent="0.3">
      <c r="A55" s="13">
        <v>54</v>
      </c>
      <c r="B55" s="13">
        <v>50</v>
      </c>
    </row>
    <row r="56" spans="1:2" ht="16.5" thickBot="1" x14ac:dyDescent="0.3">
      <c r="A56" s="13">
        <v>55</v>
      </c>
      <c r="B56" s="13">
        <v>50</v>
      </c>
    </row>
    <row r="57" spans="1:2" ht="16.5" thickBot="1" x14ac:dyDescent="0.3">
      <c r="A57" s="13">
        <v>56</v>
      </c>
      <c r="B57" s="13">
        <v>50</v>
      </c>
    </row>
    <row r="58" spans="1:2" ht="16.5" thickBot="1" x14ac:dyDescent="0.3">
      <c r="A58" s="13">
        <v>57</v>
      </c>
      <c r="B58" s="13">
        <v>50</v>
      </c>
    </row>
    <row r="59" spans="1:2" ht="16.5" thickBot="1" x14ac:dyDescent="0.3">
      <c r="A59" s="13">
        <v>58</v>
      </c>
      <c r="B59" s="13">
        <v>50</v>
      </c>
    </row>
    <row r="60" spans="1:2" ht="16.5" thickBot="1" x14ac:dyDescent="0.3">
      <c r="A60" s="13">
        <v>59</v>
      </c>
      <c r="B60" s="13">
        <v>50</v>
      </c>
    </row>
    <row r="61" spans="1:2" ht="16.5" thickBot="1" x14ac:dyDescent="0.3">
      <c r="A61" s="13">
        <v>60</v>
      </c>
      <c r="B61" s="13">
        <v>50</v>
      </c>
    </row>
    <row r="62" spans="1:2" ht="16.5" thickBot="1" x14ac:dyDescent="0.3">
      <c r="A62" s="13">
        <v>61</v>
      </c>
      <c r="B62" s="13">
        <v>50</v>
      </c>
    </row>
    <row r="63" spans="1:2" ht="16.5" thickBot="1" x14ac:dyDescent="0.3">
      <c r="A63" s="13">
        <v>62</v>
      </c>
      <c r="B63" s="13">
        <v>50</v>
      </c>
    </row>
    <row r="64" spans="1:2" ht="16.5" thickBot="1" x14ac:dyDescent="0.3">
      <c r="A64" s="13">
        <v>63</v>
      </c>
      <c r="B64" s="13">
        <v>50</v>
      </c>
    </row>
    <row r="65" spans="1:2" ht="16.5" thickBot="1" x14ac:dyDescent="0.3">
      <c r="A65" s="13">
        <v>64</v>
      </c>
      <c r="B65" s="13">
        <v>50</v>
      </c>
    </row>
    <row r="66" spans="1:2" ht="16.5" thickBot="1" x14ac:dyDescent="0.3">
      <c r="A66" s="13">
        <v>65</v>
      </c>
      <c r="B66" s="13">
        <v>50</v>
      </c>
    </row>
    <row r="67" spans="1:2" ht="16.5" thickBot="1" x14ac:dyDescent="0.3">
      <c r="A67" s="13">
        <v>66</v>
      </c>
      <c r="B67" s="13">
        <v>50</v>
      </c>
    </row>
    <row r="68" spans="1:2" ht="16.5" thickBot="1" x14ac:dyDescent="0.3">
      <c r="A68" s="13">
        <v>67</v>
      </c>
      <c r="B68" s="13">
        <v>50</v>
      </c>
    </row>
    <row r="69" spans="1:2" ht="16.5" thickBot="1" x14ac:dyDescent="0.3">
      <c r="A69" s="13">
        <v>68</v>
      </c>
      <c r="B69" s="13">
        <v>50</v>
      </c>
    </row>
    <row r="70" spans="1:2" ht="16.5" thickBot="1" x14ac:dyDescent="0.3">
      <c r="A70" s="13">
        <v>69</v>
      </c>
      <c r="B70" s="13">
        <v>50</v>
      </c>
    </row>
    <row r="71" spans="1:2" ht="16.5" thickBot="1" x14ac:dyDescent="0.3">
      <c r="A71" s="13">
        <v>70</v>
      </c>
      <c r="B71" s="13">
        <v>50</v>
      </c>
    </row>
    <row r="72" spans="1:2" ht="16.5" thickBot="1" x14ac:dyDescent="0.3">
      <c r="A72" s="13">
        <v>71</v>
      </c>
      <c r="B72" s="13">
        <v>50</v>
      </c>
    </row>
    <row r="73" spans="1:2" ht="16.5" thickBot="1" x14ac:dyDescent="0.3">
      <c r="A73" s="13">
        <v>72</v>
      </c>
      <c r="B73" s="13">
        <v>50</v>
      </c>
    </row>
    <row r="74" spans="1:2" ht="16.5" thickBot="1" x14ac:dyDescent="0.3">
      <c r="A74" s="13">
        <v>73</v>
      </c>
      <c r="B74" s="13">
        <v>50</v>
      </c>
    </row>
    <row r="75" spans="1:2" ht="16.5" thickBot="1" x14ac:dyDescent="0.3">
      <c r="A75" s="13">
        <v>74</v>
      </c>
      <c r="B75" s="13">
        <v>50</v>
      </c>
    </row>
    <row r="76" spans="1:2" ht="16.5" thickBot="1" x14ac:dyDescent="0.3">
      <c r="A76" s="13">
        <v>75</v>
      </c>
      <c r="B76" s="13">
        <v>50</v>
      </c>
    </row>
    <row r="77" spans="1:2" ht="16.5" thickBot="1" x14ac:dyDescent="0.3">
      <c r="A77" s="13">
        <v>76</v>
      </c>
      <c r="B77" s="13">
        <v>50</v>
      </c>
    </row>
    <row r="78" spans="1:2" ht="16.5" thickBot="1" x14ac:dyDescent="0.3">
      <c r="A78" s="13">
        <v>77</v>
      </c>
      <c r="B78" s="13">
        <v>50</v>
      </c>
    </row>
    <row r="79" spans="1:2" ht="16.5" thickBot="1" x14ac:dyDescent="0.3">
      <c r="A79" s="13">
        <v>78</v>
      </c>
      <c r="B79" s="13">
        <v>50</v>
      </c>
    </row>
    <row r="80" spans="1:2" ht="16.5" thickBot="1" x14ac:dyDescent="0.3">
      <c r="A80" s="13">
        <v>79</v>
      </c>
      <c r="B80" s="13">
        <v>50</v>
      </c>
    </row>
    <row r="81" spans="1:2" ht="16.5" thickBot="1" x14ac:dyDescent="0.3">
      <c r="A81" s="13">
        <v>80</v>
      </c>
      <c r="B81" s="13">
        <v>50</v>
      </c>
    </row>
    <row r="82" spans="1:2" ht="16.5" thickBot="1" x14ac:dyDescent="0.3">
      <c r="A82" s="13">
        <v>81</v>
      </c>
      <c r="B82" s="13">
        <v>50</v>
      </c>
    </row>
    <row r="83" spans="1:2" ht="16.5" thickBot="1" x14ac:dyDescent="0.3">
      <c r="A83" s="13">
        <v>82</v>
      </c>
      <c r="B83" s="13">
        <v>50</v>
      </c>
    </row>
    <row r="84" spans="1:2" ht="16.5" thickBot="1" x14ac:dyDescent="0.3">
      <c r="A84" s="13">
        <v>83</v>
      </c>
      <c r="B84" s="13">
        <v>50</v>
      </c>
    </row>
    <row r="85" spans="1:2" ht="16.5" thickBot="1" x14ac:dyDescent="0.3">
      <c r="A85" s="13">
        <v>84</v>
      </c>
      <c r="B85" s="13">
        <v>50</v>
      </c>
    </row>
    <row r="86" spans="1:2" ht="16.5" thickBot="1" x14ac:dyDescent="0.3">
      <c r="A86" s="13">
        <v>85</v>
      </c>
      <c r="B86" s="13">
        <v>50</v>
      </c>
    </row>
    <row r="87" spans="1:2" ht="16.5" thickBot="1" x14ac:dyDescent="0.3">
      <c r="A87" s="13">
        <v>86</v>
      </c>
      <c r="B87" s="13">
        <v>50</v>
      </c>
    </row>
    <row r="88" spans="1:2" ht="16.5" thickBot="1" x14ac:dyDescent="0.3">
      <c r="A88" s="13">
        <v>87</v>
      </c>
      <c r="B88" s="13">
        <v>50</v>
      </c>
    </row>
    <row r="89" spans="1:2" ht="16.5" thickBot="1" x14ac:dyDescent="0.3">
      <c r="A89" s="13">
        <v>88</v>
      </c>
      <c r="B89" s="13">
        <v>50</v>
      </c>
    </row>
    <row r="90" spans="1:2" ht="16.5" thickBot="1" x14ac:dyDescent="0.3">
      <c r="A90" s="13">
        <v>89</v>
      </c>
      <c r="B90" s="13">
        <v>50</v>
      </c>
    </row>
    <row r="91" spans="1:2" ht="16.5" thickBot="1" x14ac:dyDescent="0.3">
      <c r="A91" s="13">
        <v>90</v>
      </c>
      <c r="B91" s="13">
        <v>50</v>
      </c>
    </row>
    <row r="92" spans="1:2" ht="16.5" thickBot="1" x14ac:dyDescent="0.3">
      <c r="A92" s="13">
        <v>91</v>
      </c>
      <c r="B92" s="13">
        <v>50</v>
      </c>
    </row>
    <row r="93" spans="1:2" ht="16.5" thickBot="1" x14ac:dyDescent="0.3">
      <c r="A93" s="13">
        <v>92</v>
      </c>
      <c r="B93" s="13">
        <v>50</v>
      </c>
    </row>
    <row r="94" spans="1:2" ht="16.5" thickBot="1" x14ac:dyDescent="0.3">
      <c r="A94" s="13">
        <v>93</v>
      </c>
      <c r="B94" s="13">
        <v>50</v>
      </c>
    </row>
    <row r="95" spans="1:2" ht="16.5" thickBot="1" x14ac:dyDescent="0.3">
      <c r="A95" s="13">
        <v>94</v>
      </c>
      <c r="B95" s="13">
        <v>50</v>
      </c>
    </row>
    <row r="96" spans="1:2" ht="16.5" thickBot="1" x14ac:dyDescent="0.3">
      <c r="A96" s="13">
        <v>95</v>
      </c>
      <c r="B96" s="13">
        <v>50</v>
      </c>
    </row>
    <row r="97" spans="1:2" ht="16.5" thickBot="1" x14ac:dyDescent="0.3">
      <c r="A97" s="13">
        <v>96</v>
      </c>
      <c r="B97" s="13">
        <v>50</v>
      </c>
    </row>
    <row r="98" spans="1:2" ht="16.5" thickBot="1" x14ac:dyDescent="0.3">
      <c r="A98" s="13">
        <v>97</v>
      </c>
      <c r="B98" s="13">
        <v>50</v>
      </c>
    </row>
    <row r="99" spans="1:2" ht="16.5" thickBot="1" x14ac:dyDescent="0.3">
      <c r="A99" s="13">
        <v>98</v>
      </c>
      <c r="B99" s="13">
        <v>50</v>
      </c>
    </row>
    <row r="100" spans="1:2" ht="16.5" thickBot="1" x14ac:dyDescent="0.3">
      <c r="A100" s="13">
        <v>99</v>
      </c>
      <c r="B100" s="13">
        <v>50</v>
      </c>
    </row>
    <row r="101" spans="1:2" ht="16.5" thickBot="1" x14ac:dyDescent="0.3">
      <c r="A101" s="13">
        <v>100</v>
      </c>
      <c r="B101" s="13">
        <v>50</v>
      </c>
    </row>
    <row r="102" spans="1:2" ht="16.5" thickBot="1" x14ac:dyDescent="0.3">
      <c r="A102" s="13">
        <v>101</v>
      </c>
      <c r="B102" s="13">
        <v>50</v>
      </c>
    </row>
    <row r="103" spans="1:2" ht="16.5" thickBot="1" x14ac:dyDescent="0.3">
      <c r="A103" s="13">
        <v>102</v>
      </c>
      <c r="B103" s="13">
        <v>50</v>
      </c>
    </row>
    <row r="104" spans="1:2" ht="16.5" thickBot="1" x14ac:dyDescent="0.3">
      <c r="A104" s="13">
        <v>103</v>
      </c>
      <c r="B104" s="13">
        <v>50</v>
      </c>
    </row>
    <row r="105" spans="1:2" ht="16.5" thickBot="1" x14ac:dyDescent="0.3">
      <c r="A105" s="13">
        <v>104</v>
      </c>
      <c r="B105" s="13">
        <v>50</v>
      </c>
    </row>
    <row r="106" spans="1:2" ht="16.5" thickBot="1" x14ac:dyDescent="0.3">
      <c r="A106" s="13">
        <v>105</v>
      </c>
      <c r="B106" s="13">
        <v>50</v>
      </c>
    </row>
    <row r="107" spans="1:2" ht="16.5" thickBot="1" x14ac:dyDescent="0.3">
      <c r="A107" s="13">
        <v>106</v>
      </c>
      <c r="B107" s="13">
        <v>50</v>
      </c>
    </row>
    <row r="108" spans="1:2" ht="16.5" thickBot="1" x14ac:dyDescent="0.3">
      <c r="A108" s="13">
        <v>107</v>
      </c>
      <c r="B108" s="13">
        <v>50</v>
      </c>
    </row>
    <row r="109" spans="1:2" ht="16.5" thickBot="1" x14ac:dyDescent="0.3">
      <c r="A109" s="13">
        <v>108</v>
      </c>
      <c r="B109" s="13">
        <v>50</v>
      </c>
    </row>
    <row r="110" spans="1:2" ht="16.5" thickBot="1" x14ac:dyDescent="0.3">
      <c r="A110" s="13">
        <v>109</v>
      </c>
      <c r="B110" s="13">
        <v>50</v>
      </c>
    </row>
    <row r="111" spans="1:2" ht="16.5" thickBot="1" x14ac:dyDescent="0.3">
      <c r="A111" s="13">
        <v>110</v>
      </c>
      <c r="B111" s="13">
        <v>50</v>
      </c>
    </row>
    <row r="112" spans="1:2" ht="16.5" thickBot="1" x14ac:dyDescent="0.3">
      <c r="A112" s="13">
        <v>111</v>
      </c>
      <c r="B112" s="13">
        <v>50</v>
      </c>
    </row>
    <row r="113" spans="1:2" ht="16.5" thickBot="1" x14ac:dyDescent="0.3">
      <c r="A113" s="13">
        <v>112</v>
      </c>
      <c r="B113" s="13">
        <v>50</v>
      </c>
    </row>
    <row r="114" spans="1:2" ht="16.5" thickBot="1" x14ac:dyDescent="0.3">
      <c r="A114" s="13">
        <v>113</v>
      </c>
      <c r="B114" s="13">
        <v>50</v>
      </c>
    </row>
    <row r="115" spans="1:2" ht="16.5" thickBot="1" x14ac:dyDescent="0.3">
      <c r="A115" s="13">
        <v>114</v>
      </c>
      <c r="B115" s="13">
        <v>50</v>
      </c>
    </row>
    <row r="116" spans="1:2" ht="16.5" thickBot="1" x14ac:dyDescent="0.3">
      <c r="A116" s="13">
        <v>115</v>
      </c>
      <c r="B116" s="13">
        <v>50</v>
      </c>
    </row>
    <row r="117" spans="1:2" ht="16.5" thickBot="1" x14ac:dyDescent="0.3">
      <c r="A117" s="13">
        <v>116</v>
      </c>
      <c r="B117" s="13">
        <v>50</v>
      </c>
    </row>
    <row r="118" spans="1:2" ht="16.5" thickBot="1" x14ac:dyDescent="0.3">
      <c r="A118" s="13">
        <v>117</v>
      </c>
      <c r="B118" s="13">
        <v>50</v>
      </c>
    </row>
    <row r="119" spans="1:2" ht="16.5" thickBot="1" x14ac:dyDescent="0.3">
      <c r="A119" s="13">
        <v>118</v>
      </c>
      <c r="B119" s="13">
        <v>50</v>
      </c>
    </row>
    <row r="120" spans="1:2" ht="16.5" thickBot="1" x14ac:dyDescent="0.3">
      <c r="A120" s="13">
        <v>119</v>
      </c>
      <c r="B120" s="13">
        <v>50</v>
      </c>
    </row>
    <row r="121" spans="1:2" ht="16.5" thickBot="1" x14ac:dyDescent="0.3">
      <c r="A121" s="13">
        <v>120</v>
      </c>
      <c r="B121" s="13">
        <v>50</v>
      </c>
    </row>
    <row r="122" spans="1:2" ht="16.5" thickBot="1" x14ac:dyDescent="0.3">
      <c r="A122" s="13">
        <v>121</v>
      </c>
      <c r="B122" s="13">
        <v>50</v>
      </c>
    </row>
    <row r="123" spans="1:2" ht="16.5" thickBot="1" x14ac:dyDescent="0.3">
      <c r="A123" s="13">
        <v>122</v>
      </c>
      <c r="B123" s="13">
        <v>50</v>
      </c>
    </row>
    <row r="124" spans="1:2" ht="16.5" thickBot="1" x14ac:dyDescent="0.3">
      <c r="A124" s="13">
        <v>123</v>
      </c>
      <c r="B124" s="13">
        <v>50</v>
      </c>
    </row>
    <row r="125" spans="1:2" ht="16.5" thickBot="1" x14ac:dyDescent="0.3">
      <c r="A125" s="13">
        <v>124</v>
      </c>
      <c r="B125" s="13">
        <v>50</v>
      </c>
    </row>
    <row r="126" spans="1:2" ht="16.5" thickBot="1" x14ac:dyDescent="0.3">
      <c r="A126" s="13">
        <v>125</v>
      </c>
      <c r="B126" s="13">
        <v>50</v>
      </c>
    </row>
    <row r="127" spans="1:2" ht="16.5" thickBot="1" x14ac:dyDescent="0.3">
      <c r="A127" s="13">
        <v>126</v>
      </c>
      <c r="B127" s="13">
        <v>50</v>
      </c>
    </row>
    <row r="128" spans="1:2" ht="16.5" thickBot="1" x14ac:dyDescent="0.3">
      <c r="A128" s="13">
        <v>127</v>
      </c>
      <c r="B128" s="13">
        <v>50</v>
      </c>
    </row>
    <row r="129" spans="1:2" ht="16.5" thickBot="1" x14ac:dyDescent="0.3">
      <c r="A129" s="13">
        <v>128</v>
      </c>
      <c r="B129" s="13">
        <v>50</v>
      </c>
    </row>
    <row r="130" spans="1:2" ht="16.5" thickBot="1" x14ac:dyDescent="0.3">
      <c r="A130" s="13">
        <v>129</v>
      </c>
      <c r="B130" s="13">
        <v>50</v>
      </c>
    </row>
    <row r="131" spans="1:2" ht="16.5" thickBot="1" x14ac:dyDescent="0.3">
      <c r="A131" s="13">
        <v>130</v>
      </c>
      <c r="B131" s="13">
        <v>50</v>
      </c>
    </row>
    <row r="132" spans="1:2" ht="16.5" thickBot="1" x14ac:dyDescent="0.3">
      <c r="A132" s="13">
        <v>131</v>
      </c>
      <c r="B132" s="13">
        <v>50</v>
      </c>
    </row>
    <row r="133" spans="1:2" ht="16.5" thickBot="1" x14ac:dyDescent="0.3">
      <c r="A133" s="13">
        <v>132</v>
      </c>
      <c r="B133" s="13">
        <v>50</v>
      </c>
    </row>
    <row r="134" spans="1:2" ht="16.5" thickBot="1" x14ac:dyDescent="0.3">
      <c r="A134" s="13">
        <v>133</v>
      </c>
      <c r="B134" s="13">
        <v>50</v>
      </c>
    </row>
    <row r="135" spans="1:2" ht="16.5" thickBot="1" x14ac:dyDescent="0.3">
      <c r="A135" s="13">
        <v>134</v>
      </c>
      <c r="B135" s="13">
        <v>50</v>
      </c>
    </row>
    <row r="136" spans="1:2" ht="16.5" thickBot="1" x14ac:dyDescent="0.3">
      <c r="A136" s="13">
        <v>135</v>
      </c>
      <c r="B136" s="13">
        <v>50</v>
      </c>
    </row>
    <row r="137" spans="1:2" ht="16.5" thickBot="1" x14ac:dyDescent="0.3">
      <c r="A137" s="13">
        <v>136</v>
      </c>
      <c r="B137" s="13">
        <v>50</v>
      </c>
    </row>
    <row r="138" spans="1:2" ht="16.5" thickBot="1" x14ac:dyDescent="0.3">
      <c r="A138" s="13">
        <v>137</v>
      </c>
      <c r="B138" s="13">
        <v>50</v>
      </c>
    </row>
    <row r="139" spans="1:2" ht="16.5" thickBot="1" x14ac:dyDescent="0.3">
      <c r="A139" s="13">
        <v>138</v>
      </c>
      <c r="B139" s="13">
        <v>50</v>
      </c>
    </row>
    <row r="140" spans="1:2" ht="16.5" thickBot="1" x14ac:dyDescent="0.3">
      <c r="A140" s="13">
        <v>139</v>
      </c>
      <c r="B140" s="13">
        <v>50</v>
      </c>
    </row>
    <row r="141" spans="1:2" ht="16.5" thickBot="1" x14ac:dyDescent="0.3">
      <c r="A141" s="13">
        <v>140</v>
      </c>
      <c r="B141" s="13">
        <v>50</v>
      </c>
    </row>
    <row r="142" spans="1:2" ht="16.5" thickBot="1" x14ac:dyDescent="0.3">
      <c r="A142" s="13">
        <v>141</v>
      </c>
      <c r="B142" s="13">
        <v>50</v>
      </c>
    </row>
    <row r="143" spans="1:2" ht="16.5" thickBot="1" x14ac:dyDescent="0.3">
      <c r="A143" s="13">
        <v>142</v>
      </c>
      <c r="B143" s="13">
        <v>50</v>
      </c>
    </row>
    <row r="144" spans="1:2" ht="16.5" thickBot="1" x14ac:dyDescent="0.3">
      <c r="A144" s="13">
        <v>143</v>
      </c>
      <c r="B144" s="13">
        <v>50</v>
      </c>
    </row>
    <row r="145" spans="1:2" ht="16.5" thickBot="1" x14ac:dyDescent="0.3">
      <c r="A145" s="13">
        <v>144</v>
      </c>
      <c r="B145" s="13">
        <v>50</v>
      </c>
    </row>
    <row r="146" spans="1:2" ht="16.5" thickBot="1" x14ac:dyDescent="0.3">
      <c r="A146" s="13">
        <v>145</v>
      </c>
      <c r="B146" s="13">
        <v>50</v>
      </c>
    </row>
    <row r="147" spans="1:2" ht="16.5" thickBot="1" x14ac:dyDescent="0.3">
      <c r="A147" s="13">
        <v>146</v>
      </c>
      <c r="B147" s="13">
        <v>50</v>
      </c>
    </row>
    <row r="148" spans="1:2" ht="16.5" thickBot="1" x14ac:dyDescent="0.3">
      <c r="A148" s="13">
        <v>147</v>
      </c>
      <c r="B148" s="13">
        <v>50</v>
      </c>
    </row>
    <row r="149" spans="1:2" ht="16.5" thickBot="1" x14ac:dyDescent="0.3">
      <c r="A149" s="13">
        <v>148</v>
      </c>
      <c r="B149" s="13">
        <v>50</v>
      </c>
    </row>
    <row r="150" spans="1:2" ht="16.5" thickBot="1" x14ac:dyDescent="0.3">
      <c r="A150" s="13">
        <v>149</v>
      </c>
      <c r="B150" s="13">
        <v>50</v>
      </c>
    </row>
    <row r="151" spans="1:2" ht="16.5" thickBot="1" x14ac:dyDescent="0.3">
      <c r="A151" s="13">
        <v>150</v>
      </c>
      <c r="B151" s="13">
        <v>50</v>
      </c>
    </row>
    <row r="152" spans="1:2" ht="16.5" thickBot="1" x14ac:dyDescent="0.3">
      <c r="A152" s="13">
        <v>151</v>
      </c>
      <c r="B152" s="13">
        <v>50</v>
      </c>
    </row>
    <row r="153" spans="1:2" ht="16.5" thickBot="1" x14ac:dyDescent="0.3">
      <c r="A153" s="13">
        <v>152</v>
      </c>
      <c r="B153" s="13">
        <v>50</v>
      </c>
    </row>
    <row r="154" spans="1:2" ht="16.5" thickBot="1" x14ac:dyDescent="0.3">
      <c r="A154" s="13">
        <v>153</v>
      </c>
      <c r="B154" s="13">
        <v>50</v>
      </c>
    </row>
    <row r="155" spans="1:2" ht="16.5" thickBot="1" x14ac:dyDescent="0.3">
      <c r="A155" s="13">
        <v>154</v>
      </c>
      <c r="B155" s="13">
        <v>50</v>
      </c>
    </row>
    <row r="156" spans="1:2" ht="16.5" thickBot="1" x14ac:dyDescent="0.3">
      <c r="A156" s="13">
        <v>155</v>
      </c>
      <c r="B156" s="13">
        <v>50</v>
      </c>
    </row>
    <row r="157" spans="1:2" ht="16.5" thickBot="1" x14ac:dyDescent="0.3">
      <c r="A157" s="13">
        <v>156</v>
      </c>
      <c r="B157" s="13">
        <v>50</v>
      </c>
    </row>
    <row r="158" spans="1:2" ht="16.5" thickBot="1" x14ac:dyDescent="0.3">
      <c r="A158" s="13">
        <v>157</v>
      </c>
      <c r="B158" s="13">
        <v>50</v>
      </c>
    </row>
    <row r="159" spans="1:2" ht="16.5" thickBot="1" x14ac:dyDescent="0.3">
      <c r="A159" s="13">
        <v>158</v>
      </c>
      <c r="B159" s="13">
        <v>50</v>
      </c>
    </row>
    <row r="160" spans="1:2" ht="16.5" thickBot="1" x14ac:dyDescent="0.3">
      <c r="A160" s="13">
        <v>159</v>
      </c>
      <c r="B160" s="13">
        <v>50</v>
      </c>
    </row>
    <row r="161" spans="1:2" ht="16.5" thickBot="1" x14ac:dyDescent="0.3">
      <c r="A161" s="13">
        <v>160</v>
      </c>
      <c r="B161" s="13">
        <v>50</v>
      </c>
    </row>
    <row r="162" spans="1:2" ht="16.5" thickBot="1" x14ac:dyDescent="0.3">
      <c r="A162" s="13">
        <v>161</v>
      </c>
      <c r="B162" s="13">
        <v>50</v>
      </c>
    </row>
    <row r="163" spans="1:2" ht="16.5" thickBot="1" x14ac:dyDescent="0.3">
      <c r="A163" s="13">
        <v>162</v>
      </c>
      <c r="B163" s="13">
        <v>50</v>
      </c>
    </row>
    <row r="164" spans="1:2" ht="16.5" thickBot="1" x14ac:dyDescent="0.3">
      <c r="A164" s="13">
        <v>163</v>
      </c>
      <c r="B164" s="13">
        <v>50</v>
      </c>
    </row>
    <row r="165" spans="1:2" ht="16.5" thickBot="1" x14ac:dyDescent="0.3">
      <c r="A165" s="13">
        <v>164</v>
      </c>
      <c r="B165" s="13">
        <v>50</v>
      </c>
    </row>
    <row r="166" spans="1:2" ht="16.5" thickBot="1" x14ac:dyDescent="0.3">
      <c r="A166" s="13">
        <v>165</v>
      </c>
      <c r="B166" s="13">
        <v>50</v>
      </c>
    </row>
    <row r="167" spans="1:2" ht="16.5" thickBot="1" x14ac:dyDescent="0.3">
      <c r="A167" s="13">
        <v>166</v>
      </c>
      <c r="B167" s="13">
        <v>50</v>
      </c>
    </row>
    <row r="168" spans="1:2" ht="16.5" thickBot="1" x14ac:dyDescent="0.3">
      <c r="A168" s="13">
        <v>167</v>
      </c>
      <c r="B168" s="13">
        <v>50</v>
      </c>
    </row>
    <row r="169" spans="1:2" ht="16.5" thickBot="1" x14ac:dyDescent="0.3">
      <c r="A169" s="13">
        <v>168</v>
      </c>
      <c r="B169" s="13">
        <v>50</v>
      </c>
    </row>
    <row r="170" spans="1:2" ht="16.5" thickBot="1" x14ac:dyDescent="0.3">
      <c r="A170" s="13">
        <v>169</v>
      </c>
      <c r="B170" s="13">
        <v>50</v>
      </c>
    </row>
    <row r="171" spans="1:2" ht="16.5" thickBot="1" x14ac:dyDescent="0.3">
      <c r="A171" s="13">
        <v>170</v>
      </c>
      <c r="B171" s="13">
        <v>50</v>
      </c>
    </row>
    <row r="172" spans="1:2" ht="16.5" thickBot="1" x14ac:dyDescent="0.3">
      <c r="A172" s="13">
        <v>171</v>
      </c>
      <c r="B172" s="13">
        <v>50</v>
      </c>
    </row>
    <row r="173" spans="1:2" ht="16.5" thickBot="1" x14ac:dyDescent="0.3">
      <c r="A173" s="13">
        <v>172</v>
      </c>
      <c r="B173" s="13">
        <v>50</v>
      </c>
    </row>
    <row r="174" spans="1:2" ht="16.5" thickBot="1" x14ac:dyDescent="0.3">
      <c r="A174" s="13">
        <v>173</v>
      </c>
      <c r="B174" s="13">
        <v>50</v>
      </c>
    </row>
    <row r="175" spans="1:2" ht="16.5" thickBot="1" x14ac:dyDescent="0.3">
      <c r="A175" s="13">
        <v>174</v>
      </c>
      <c r="B175" s="13">
        <v>50</v>
      </c>
    </row>
    <row r="176" spans="1:2" ht="16.5" thickBot="1" x14ac:dyDescent="0.3">
      <c r="A176" s="13">
        <v>175</v>
      </c>
      <c r="B176" s="13">
        <v>50</v>
      </c>
    </row>
    <row r="177" spans="1:2" ht="16.5" thickBot="1" x14ac:dyDescent="0.3">
      <c r="A177" s="13">
        <v>176</v>
      </c>
      <c r="B177" s="13">
        <v>50</v>
      </c>
    </row>
    <row r="178" spans="1:2" ht="16.5" thickBot="1" x14ac:dyDescent="0.3">
      <c r="A178" s="13">
        <v>177</v>
      </c>
      <c r="B178" s="13">
        <v>50</v>
      </c>
    </row>
    <row r="179" spans="1:2" ht="16.5" thickBot="1" x14ac:dyDescent="0.3">
      <c r="A179" s="13">
        <v>178</v>
      </c>
      <c r="B179" s="13">
        <v>50</v>
      </c>
    </row>
    <row r="180" spans="1:2" ht="16.5" thickBot="1" x14ac:dyDescent="0.3">
      <c r="A180" s="13">
        <v>179</v>
      </c>
      <c r="B180" s="13">
        <v>50</v>
      </c>
    </row>
    <row r="181" spans="1:2" ht="16.5" thickBot="1" x14ac:dyDescent="0.3">
      <c r="A181" s="13">
        <v>180</v>
      </c>
      <c r="B181" s="13">
        <v>50</v>
      </c>
    </row>
    <row r="182" spans="1:2" ht="16.5" thickBot="1" x14ac:dyDescent="0.3">
      <c r="A182" s="13">
        <v>181</v>
      </c>
      <c r="B182" s="13">
        <v>50</v>
      </c>
    </row>
    <row r="183" spans="1:2" ht="16.5" thickBot="1" x14ac:dyDescent="0.3">
      <c r="A183" s="13">
        <v>182</v>
      </c>
      <c r="B183" s="13">
        <v>50</v>
      </c>
    </row>
    <row r="184" spans="1:2" ht="16.5" thickBot="1" x14ac:dyDescent="0.3">
      <c r="A184" s="13">
        <v>183</v>
      </c>
      <c r="B184" s="13">
        <v>50</v>
      </c>
    </row>
    <row r="185" spans="1:2" ht="16.5" thickBot="1" x14ac:dyDescent="0.3">
      <c r="A185" s="13">
        <v>184</v>
      </c>
      <c r="B185" s="13">
        <v>50</v>
      </c>
    </row>
    <row r="186" spans="1:2" ht="16.5" thickBot="1" x14ac:dyDescent="0.3">
      <c r="A186" s="13">
        <v>185</v>
      </c>
      <c r="B186" s="13">
        <v>50</v>
      </c>
    </row>
    <row r="187" spans="1:2" ht="16.5" thickBot="1" x14ac:dyDescent="0.3">
      <c r="A187" s="13">
        <v>186</v>
      </c>
      <c r="B187" s="13">
        <v>50</v>
      </c>
    </row>
    <row r="188" spans="1:2" ht="16.5" thickBot="1" x14ac:dyDescent="0.3">
      <c r="A188" s="13">
        <v>187</v>
      </c>
      <c r="B188" s="13">
        <v>50</v>
      </c>
    </row>
    <row r="189" spans="1:2" ht="16.5" thickBot="1" x14ac:dyDescent="0.3">
      <c r="A189" s="13">
        <v>188</v>
      </c>
      <c r="B189" s="13">
        <v>50</v>
      </c>
    </row>
    <row r="190" spans="1:2" ht="16.5" thickBot="1" x14ac:dyDescent="0.3">
      <c r="A190" s="13">
        <v>189</v>
      </c>
      <c r="B190" s="13">
        <v>50</v>
      </c>
    </row>
    <row r="191" spans="1:2" ht="16.5" thickBot="1" x14ac:dyDescent="0.3">
      <c r="A191" s="13">
        <v>190</v>
      </c>
      <c r="B191" s="13">
        <v>50</v>
      </c>
    </row>
    <row r="192" spans="1:2" ht="16.5" thickBot="1" x14ac:dyDescent="0.3">
      <c r="A192" s="13">
        <v>191</v>
      </c>
      <c r="B192" s="13">
        <v>50</v>
      </c>
    </row>
    <row r="193" spans="1:2" ht="16.5" thickBot="1" x14ac:dyDescent="0.3">
      <c r="A193" s="13">
        <v>192</v>
      </c>
      <c r="B193" s="13">
        <v>50</v>
      </c>
    </row>
    <row r="194" spans="1:2" ht="16.5" thickBot="1" x14ac:dyDescent="0.3">
      <c r="A194" s="13">
        <v>193</v>
      </c>
      <c r="B194" s="13">
        <v>50</v>
      </c>
    </row>
    <row r="195" spans="1:2" ht="16.5" thickBot="1" x14ac:dyDescent="0.3">
      <c r="A195" s="13">
        <v>194</v>
      </c>
      <c r="B195" s="13">
        <v>50</v>
      </c>
    </row>
    <row r="196" spans="1:2" ht="16.5" thickBot="1" x14ac:dyDescent="0.3">
      <c r="A196" s="13">
        <v>195</v>
      </c>
      <c r="B196" s="13">
        <v>50</v>
      </c>
    </row>
    <row r="197" spans="1:2" ht="16.5" thickBot="1" x14ac:dyDescent="0.3">
      <c r="A197" s="13">
        <v>196</v>
      </c>
      <c r="B197" s="13">
        <v>50</v>
      </c>
    </row>
    <row r="198" spans="1:2" ht="16.5" thickBot="1" x14ac:dyDescent="0.3">
      <c r="A198" s="13">
        <v>197</v>
      </c>
      <c r="B198" s="13">
        <v>50</v>
      </c>
    </row>
    <row r="199" spans="1:2" ht="16.5" thickBot="1" x14ac:dyDescent="0.3">
      <c r="A199" s="13">
        <v>198</v>
      </c>
      <c r="B199" s="13">
        <v>50</v>
      </c>
    </row>
    <row r="200" spans="1:2" ht="16.5" thickBot="1" x14ac:dyDescent="0.3">
      <c r="A200" s="13">
        <v>199</v>
      </c>
      <c r="B200" s="13">
        <v>50</v>
      </c>
    </row>
    <row r="201" spans="1:2" ht="16.5" thickBot="1" x14ac:dyDescent="0.3">
      <c r="A201" s="13">
        <v>200</v>
      </c>
      <c r="B201" s="13">
        <v>50</v>
      </c>
    </row>
    <row r="202" spans="1:2" ht="16.5" thickBot="1" x14ac:dyDescent="0.3">
      <c r="A202" s="13">
        <v>201</v>
      </c>
      <c r="B202" s="13">
        <v>50</v>
      </c>
    </row>
    <row r="203" spans="1:2" ht="16.5" thickBot="1" x14ac:dyDescent="0.3">
      <c r="A203" s="13">
        <v>202</v>
      </c>
      <c r="B203" s="13">
        <v>50</v>
      </c>
    </row>
    <row r="204" spans="1:2" ht="16.5" thickBot="1" x14ac:dyDescent="0.3">
      <c r="A204" s="13">
        <v>203</v>
      </c>
      <c r="B204" s="13">
        <v>50</v>
      </c>
    </row>
    <row r="205" spans="1:2" ht="16.5" thickBot="1" x14ac:dyDescent="0.3">
      <c r="A205" s="13">
        <v>204</v>
      </c>
      <c r="B205" s="13">
        <v>50</v>
      </c>
    </row>
    <row r="206" spans="1:2" ht="16.5" thickBot="1" x14ac:dyDescent="0.3">
      <c r="A206" s="13">
        <v>205</v>
      </c>
      <c r="B206" s="13">
        <v>50</v>
      </c>
    </row>
    <row r="207" spans="1:2" ht="16.5" thickBot="1" x14ac:dyDescent="0.3">
      <c r="A207" s="13">
        <v>206</v>
      </c>
      <c r="B207" s="13">
        <v>50</v>
      </c>
    </row>
    <row r="208" spans="1:2" ht="16.5" thickBot="1" x14ac:dyDescent="0.3">
      <c r="A208" s="13">
        <v>207</v>
      </c>
      <c r="B208" s="13">
        <v>50</v>
      </c>
    </row>
    <row r="209" spans="1:2" ht="16.5" thickBot="1" x14ac:dyDescent="0.3">
      <c r="A209" s="13">
        <v>208</v>
      </c>
      <c r="B209" s="13">
        <v>50</v>
      </c>
    </row>
    <row r="210" spans="1:2" ht="16.5" thickBot="1" x14ac:dyDescent="0.3">
      <c r="A210" s="13">
        <v>209</v>
      </c>
      <c r="B210" s="13">
        <v>50</v>
      </c>
    </row>
    <row r="211" spans="1:2" ht="16.5" thickBot="1" x14ac:dyDescent="0.3">
      <c r="A211" s="13">
        <v>210</v>
      </c>
      <c r="B211" s="13">
        <v>50</v>
      </c>
    </row>
    <row r="212" spans="1:2" ht="16.5" thickBot="1" x14ac:dyDescent="0.3">
      <c r="A212" s="13">
        <v>211</v>
      </c>
      <c r="B212" s="13">
        <v>50</v>
      </c>
    </row>
    <row r="213" spans="1:2" ht="16.5" thickBot="1" x14ac:dyDescent="0.3">
      <c r="A213" s="13">
        <v>212</v>
      </c>
      <c r="B213" s="13">
        <v>50</v>
      </c>
    </row>
    <row r="214" spans="1:2" ht="16.5" thickBot="1" x14ac:dyDescent="0.3">
      <c r="A214" s="13">
        <v>213</v>
      </c>
      <c r="B214" s="13">
        <v>50</v>
      </c>
    </row>
    <row r="215" spans="1:2" ht="16.5" thickBot="1" x14ac:dyDescent="0.3">
      <c r="A215" s="13">
        <v>214</v>
      </c>
      <c r="B215" s="13">
        <v>50</v>
      </c>
    </row>
    <row r="216" spans="1:2" ht="16.5" thickBot="1" x14ac:dyDescent="0.3">
      <c r="A216" s="13">
        <v>215</v>
      </c>
      <c r="B216" s="13">
        <v>50</v>
      </c>
    </row>
    <row r="217" spans="1:2" ht="16.5" thickBot="1" x14ac:dyDescent="0.3">
      <c r="A217" s="13">
        <v>216</v>
      </c>
      <c r="B217" s="13">
        <v>50</v>
      </c>
    </row>
    <row r="218" spans="1:2" ht="16.5" thickBot="1" x14ac:dyDescent="0.3">
      <c r="A218" s="13">
        <v>217</v>
      </c>
      <c r="B218" s="13">
        <v>50</v>
      </c>
    </row>
    <row r="219" spans="1:2" ht="16.5" thickBot="1" x14ac:dyDescent="0.3">
      <c r="A219" s="13">
        <v>218</v>
      </c>
      <c r="B219" s="13">
        <v>50</v>
      </c>
    </row>
    <row r="220" spans="1:2" ht="16.5" thickBot="1" x14ac:dyDescent="0.3">
      <c r="A220" s="13">
        <v>219</v>
      </c>
      <c r="B220" s="13">
        <v>50</v>
      </c>
    </row>
    <row r="221" spans="1:2" ht="16.5" thickBot="1" x14ac:dyDescent="0.3">
      <c r="A221" s="13">
        <v>220</v>
      </c>
      <c r="B221" s="13">
        <v>50</v>
      </c>
    </row>
    <row r="222" spans="1:2" ht="16.5" thickBot="1" x14ac:dyDescent="0.3">
      <c r="A222" s="13">
        <v>221</v>
      </c>
      <c r="B222" s="13">
        <v>50</v>
      </c>
    </row>
    <row r="223" spans="1:2" ht="16.5" thickBot="1" x14ac:dyDescent="0.3">
      <c r="A223" s="13">
        <v>222</v>
      </c>
      <c r="B223" s="13">
        <v>50</v>
      </c>
    </row>
    <row r="224" spans="1:2" ht="16.5" thickBot="1" x14ac:dyDescent="0.3">
      <c r="A224" s="13">
        <v>223</v>
      </c>
      <c r="B224" s="13">
        <v>50</v>
      </c>
    </row>
    <row r="225" spans="1:2" ht="16.5" thickBot="1" x14ac:dyDescent="0.3">
      <c r="A225" s="13">
        <v>224</v>
      </c>
      <c r="B225" s="13">
        <v>50</v>
      </c>
    </row>
    <row r="226" spans="1:2" ht="16.5" thickBot="1" x14ac:dyDescent="0.3">
      <c r="A226" s="13">
        <v>225</v>
      </c>
      <c r="B226" s="13">
        <v>50</v>
      </c>
    </row>
    <row r="227" spans="1:2" ht="16.5" thickBot="1" x14ac:dyDescent="0.3">
      <c r="A227" s="13">
        <v>226</v>
      </c>
      <c r="B227" s="13">
        <v>50</v>
      </c>
    </row>
    <row r="228" spans="1:2" ht="16.5" thickBot="1" x14ac:dyDescent="0.3">
      <c r="A228" s="13">
        <v>227</v>
      </c>
      <c r="B228" s="13">
        <v>50</v>
      </c>
    </row>
    <row r="229" spans="1:2" ht="16.5" thickBot="1" x14ac:dyDescent="0.3">
      <c r="A229" s="13">
        <v>228</v>
      </c>
      <c r="B229" s="13">
        <v>50</v>
      </c>
    </row>
    <row r="230" spans="1:2" ht="16.5" thickBot="1" x14ac:dyDescent="0.3">
      <c r="A230" s="13">
        <v>229</v>
      </c>
      <c r="B230" s="13">
        <v>50</v>
      </c>
    </row>
    <row r="231" spans="1:2" ht="16.5" thickBot="1" x14ac:dyDescent="0.3">
      <c r="A231" s="13">
        <v>230</v>
      </c>
      <c r="B231" s="13">
        <v>50</v>
      </c>
    </row>
    <row r="232" spans="1:2" ht="16.5" thickBot="1" x14ac:dyDescent="0.3">
      <c r="A232" s="13">
        <v>231</v>
      </c>
      <c r="B232" s="13">
        <v>50</v>
      </c>
    </row>
    <row r="233" spans="1:2" ht="16.5" thickBot="1" x14ac:dyDescent="0.3">
      <c r="A233" s="13">
        <v>232</v>
      </c>
      <c r="B233" s="13">
        <v>50</v>
      </c>
    </row>
    <row r="234" spans="1:2" ht="16.5" thickBot="1" x14ac:dyDescent="0.3">
      <c r="A234" s="13">
        <v>233</v>
      </c>
      <c r="B234" s="13">
        <v>50</v>
      </c>
    </row>
    <row r="235" spans="1:2" ht="16.5" thickBot="1" x14ac:dyDescent="0.3">
      <c r="A235" s="13">
        <v>234</v>
      </c>
      <c r="B235" s="13">
        <v>50</v>
      </c>
    </row>
    <row r="236" spans="1:2" ht="16.5" thickBot="1" x14ac:dyDescent="0.3">
      <c r="A236" s="13">
        <v>235</v>
      </c>
      <c r="B236" s="13">
        <v>50</v>
      </c>
    </row>
    <row r="237" spans="1:2" ht="16.5" thickBot="1" x14ac:dyDescent="0.3">
      <c r="A237" s="13">
        <v>236</v>
      </c>
      <c r="B237" s="13">
        <v>50</v>
      </c>
    </row>
    <row r="238" spans="1:2" ht="16.5" thickBot="1" x14ac:dyDescent="0.3">
      <c r="A238" s="13">
        <v>237</v>
      </c>
      <c r="B238" s="13">
        <v>50</v>
      </c>
    </row>
    <row r="239" spans="1:2" ht="16.5" thickBot="1" x14ac:dyDescent="0.3">
      <c r="A239" s="13">
        <v>238</v>
      </c>
      <c r="B239" s="13">
        <v>50</v>
      </c>
    </row>
    <row r="240" spans="1:2" ht="16.5" thickBot="1" x14ac:dyDescent="0.3">
      <c r="A240" s="13">
        <v>239</v>
      </c>
      <c r="B240" s="13">
        <v>50</v>
      </c>
    </row>
    <row r="241" spans="1:2" ht="16.5" thickBot="1" x14ac:dyDescent="0.3">
      <c r="A241" s="13">
        <v>240</v>
      </c>
      <c r="B241" s="13">
        <v>50</v>
      </c>
    </row>
    <row r="242" spans="1:2" ht="16.5" thickBot="1" x14ac:dyDescent="0.3">
      <c r="A242" s="13">
        <v>241</v>
      </c>
      <c r="B242" s="13">
        <v>50</v>
      </c>
    </row>
    <row r="243" spans="1:2" ht="16.5" thickBot="1" x14ac:dyDescent="0.3">
      <c r="A243" s="13">
        <v>242</v>
      </c>
      <c r="B243" s="13">
        <v>50</v>
      </c>
    </row>
    <row r="244" spans="1:2" ht="16.5" thickBot="1" x14ac:dyDescent="0.3">
      <c r="A244" s="13">
        <v>243</v>
      </c>
      <c r="B244" s="13">
        <v>50</v>
      </c>
    </row>
    <row r="245" spans="1:2" ht="16.5" thickBot="1" x14ac:dyDescent="0.3">
      <c r="A245" s="13">
        <v>244</v>
      </c>
      <c r="B245" s="13">
        <v>50</v>
      </c>
    </row>
    <row r="246" spans="1:2" ht="16.5" thickBot="1" x14ac:dyDescent="0.3">
      <c r="A246" s="13">
        <v>245</v>
      </c>
      <c r="B246" s="13">
        <v>50</v>
      </c>
    </row>
    <row r="247" spans="1:2" ht="16.5" thickBot="1" x14ac:dyDescent="0.3">
      <c r="A247" s="13">
        <v>246</v>
      </c>
      <c r="B247" s="13">
        <v>50</v>
      </c>
    </row>
    <row r="248" spans="1:2" ht="16.5" thickBot="1" x14ac:dyDescent="0.3">
      <c r="A248" s="13">
        <v>247</v>
      </c>
      <c r="B248" s="13">
        <v>50</v>
      </c>
    </row>
    <row r="249" spans="1:2" ht="16.5" thickBot="1" x14ac:dyDescent="0.3">
      <c r="A249" s="13">
        <v>248</v>
      </c>
      <c r="B249" s="13">
        <v>50</v>
      </c>
    </row>
    <row r="250" spans="1:2" ht="16.5" thickBot="1" x14ac:dyDescent="0.3">
      <c r="A250" s="13">
        <v>249</v>
      </c>
      <c r="B250" s="13">
        <v>50</v>
      </c>
    </row>
    <row r="251" spans="1:2" ht="16.5" thickBot="1" x14ac:dyDescent="0.3">
      <c r="A251" s="13">
        <v>250</v>
      </c>
      <c r="B251" s="13">
        <v>50</v>
      </c>
    </row>
    <row r="252" spans="1:2" ht="16.5" thickBot="1" x14ac:dyDescent="0.3">
      <c r="A252" s="13">
        <v>251</v>
      </c>
      <c r="B252" s="13">
        <v>50</v>
      </c>
    </row>
    <row r="253" spans="1:2" ht="16.5" thickBot="1" x14ac:dyDescent="0.3">
      <c r="A253" s="13">
        <v>252</v>
      </c>
      <c r="B253" s="13">
        <v>50</v>
      </c>
    </row>
    <row r="254" spans="1:2" ht="16.5" thickBot="1" x14ac:dyDescent="0.3">
      <c r="A254" s="13">
        <v>253</v>
      </c>
      <c r="B254" s="13">
        <v>50</v>
      </c>
    </row>
    <row r="255" spans="1:2" ht="16.5" thickBot="1" x14ac:dyDescent="0.3">
      <c r="A255" s="13">
        <v>254</v>
      </c>
      <c r="B255" s="13">
        <v>50</v>
      </c>
    </row>
    <row r="256" spans="1:2" ht="16.5" thickBot="1" x14ac:dyDescent="0.3">
      <c r="A256" s="13">
        <v>255</v>
      </c>
      <c r="B256" s="13">
        <v>50</v>
      </c>
    </row>
    <row r="257" spans="1:2" ht="16.5" thickBot="1" x14ac:dyDescent="0.3">
      <c r="A257" s="13">
        <v>256</v>
      </c>
      <c r="B257" s="13">
        <v>50</v>
      </c>
    </row>
    <row r="258" spans="1:2" ht="16.5" thickBot="1" x14ac:dyDescent="0.3">
      <c r="A258" s="13">
        <v>257</v>
      </c>
      <c r="B258" s="13">
        <v>50</v>
      </c>
    </row>
    <row r="259" spans="1:2" ht="16.5" thickBot="1" x14ac:dyDescent="0.3">
      <c r="A259" s="13">
        <v>258</v>
      </c>
      <c r="B259" s="13">
        <v>50</v>
      </c>
    </row>
    <row r="260" spans="1:2" ht="16.5" thickBot="1" x14ac:dyDescent="0.3">
      <c r="A260" s="13">
        <v>259</v>
      </c>
      <c r="B260" s="13">
        <v>50</v>
      </c>
    </row>
    <row r="261" spans="1:2" ht="16.5" thickBot="1" x14ac:dyDescent="0.3">
      <c r="A261" s="13">
        <v>260</v>
      </c>
      <c r="B261" s="13">
        <v>50</v>
      </c>
    </row>
    <row r="262" spans="1:2" ht="16.5" thickBot="1" x14ac:dyDescent="0.3">
      <c r="A262" s="13">
        <v>261</v>
      </c>
      <c r="B262" s="13">
        <v>50</v>
      </c>
    </row>
    <row r="263" spans="1:2" ht="16.5" thickBot="1" x14ac:dyDescent="0.3">
      <c r="A263" s="13">
        <v>262</v>
      </c>
      <c r="B263" s="13">
        <v>50</v>
      </c>
    </row>
    <row r="264" spans="1:2" ht="16.5" thickBot="1" x14ac:dyDescent="0.3">
      <c r="A264" s="13">
        <v>263</v>
      </c>
      <c r="B264" s="13">
        <v>50</v>
      </c>
    </row>
    <row r="265" spans="1:2" ht="16.5" thickBot="1" x14ac:dyDescent="0.3">
      <c r="A265" s="13">
        <v>264</v>
      </c>
      <c r="B265" s="13">
        <v>50</v>
      </c>
    </row>
    <row r="266" spans="1:2" ht="16.5" thickBot="1" x14ac:dyDescent="0.3">
      <c r="A266" s="13">
        <v>265</v>
      </c>
      <c r="B266" s="13">
        <v>50</v>
      </c>
    </row>
    <row r="267" spans="1:2" ht="16.5" thickBot="1" x14ac:dyDescent="0.3">
      <c r="A267" s="13">
        <v>266</v>
      </c>
      <c r="B267" s="13">
        <v>50</v>
      </c>
    </row>
    <row r="268" spans="1:2" ht="16.5" thickBot="1" x14ac:dyDescent="0.3">
      <c r="A268" s="13">
        <v>267</v>
      </c>
      <c r="B268" s="13">
        <v>50</v>
      </c>
    </row>
    <row r="269" spans="1:2" ht="16.5" thickBot="1" x14ac:dyDescent="0.3">
      <c r="A269" s="13">
        <v>268</v>
      </c>
      <c r="B269" s="13">
        <v>50</v>
      </c>
    </row>
    <row r="270" spans="1:2" ht="16.5" thickBot="1" x14ac:dyDescent="0.3">
      <c r="A270" s="13">
        <v>269</v>
      </c>
      <c r="B270" s="13">
        <v>50</v>
      </c>
    </row>
    <row r="271" spans="1:2" ht="16.5" thickBot="1" x14ac:dyDescent="0.3">
      <c r="A271" s="13">
        <v>270</v>
      </c>
      <c r="B271" s="13">
        <v>50</v>
      </c>
    </row>
    <row r="272" spans="1:2" ht="16.5" thickBot="1" x14ac:dyDescent="0.3">
      <c r="A272" s="13">
        <v>271</v>
      </c>
      <c r="B272" s="13">
        <v>50</v>
      </c>
    </row>
    <row r="273" spans="1:2" ht="16.5" thickBot="1" x14ac:dyDescent="0.3">
      <c r="A273" s="13">
        <v>272</v>
      </c>
      <c r="B273" s="13">
        <v>50</v>
      </c>
    </row>
    <row r="274" spans="1:2" ht="16.5" thickBot="1" x14ac:dyDescent="0.3">
      <c r="A274" s="13">
        <v>273</v>
      </c>
      <c r="B274" s="13">
        <v>50</v>
      </c>
    </row>
    <row r="275" spans="1:2" ht="16.5" thickBot="1" x14ac:dyDescent="0.3">
      <c r="A275" s="13">
        <v>274</v>
      </c>
      <c r="B275" s="13">
        <v>50</v>
      </c>
    </row>
    <row r="276" spans="1:2" ht="16.5" thickBot="1" x14ac:dyDescent="0.3">
      <c r="A276" s="13">
        <v>275</v>
      </c>
      <c r="B276" s="13">
        <v>50</v>
      </c>
    </row>
    <row r="277" spans="1:2" ht="16.5" thickBot="1" x14ac:dyDescent="0.3">
      <c r="A277" s="13">
        <v>276</v>
      </c>
      <c r="B277" s="13">
        <v>50</v>
      </c>
    </row>
    <row r="278" spans="1:2" ht="16.5" thickBot="1" x14ac:dyDescent="0.3">
      <c r="A278" s="13">
        <v>277</v>
      </c>
      <c r="B278" s="13">
        <v>50</v>
      </c>
    </row>
    <row r="279" spans="1:2" ht="16.5" thickBot="1" x14ac:dyDescent="0.3">
      <c r="A279" s="13">
        <v>278</v>
      </c>
      <c r="B279" s="13">
        <v>50</v>
      </c>
    </row>
    <row r="280" spans="1:2" ht="16.5" thickBot="1" x14ac:dyDescent="0.3">
      <c r="A280" s="13">
        <v>279</v>
      </c>
      <c r="B280" s="13">
        <v>50</v>
      </c>
    </row>
    <row r="281" spans="1:2" ht="16.5" thickBot="1" x14ac:dyDescent="0.3">
      <c r="A281" s="13">
        <v>280</v>
      </c>
      <c r="B281" s="13">
        <v>50</v>
      </c>
    </row>
    <row r="282" spans="1:2" ht="16.5" thickBot="1" x14ac:dyDescent="0.3">
      <c r="A282" s="13">
        <v>281</v>
      </c>
      <c r="B282" s="13">
        <v>50</v>
      </c>
    </row>
    <row r="283" spans="1:2" ht="16.5" thickBot="1" x14ac:dyDescent="0.3">
      <c r="A283" s="13">
        <v>282</v>
      </c>
      <c r="B283" s="13">
        <v>50</v>
      </c>
    </row>
    <row r="284" spans="1:2" ht="16.5" thickBot="1" x14ac:dyDescent="0.3">
      <c r="A284" s="13">
        <v>283</v>
      </c>
      <c r="B284" s="13">
        <v>50</v>
      </c>
    </row>
    <row r="285" spans="1:2" ht="16.5" thickBot="1" x14ac:dyDescent="0.3">
      <c r="A285" s="13">
        <v>284</v>
      </c>
      <c r="B285" s="13">
        <v>50</v>
      </c>
    </row>
    <row r="286" spans="1:2" ht="16.5" thickBot="1" x14ac:dyDescent="0.3">
      <c r="A286" s="13">
        <v>285</v>
      </c>
      <c r="B286" s="13">
        <v>50</v>
      </c>
    </row>
    <row r="287" spans="1:2" ht="16.5" thickBot="1" x14ac:dyDescent="0.3">
      <c r="A287" s="13">
        <v>286</v>
      </c>
      <c r="B287" s="13">
        <v>50</v>
      </c>
    </row>
    <row r="288" spans="1:2" ht="16.5" thickBot="1" x14ac:dyDescent="0.3">
      <c r="A288" s="13">
        <v>287</v>
      </c>
      <c r="B288" s="13">
        <v>50</v>
      </c>
    </row>
    <row r="289" spans="1:2" ht="16.5" thickBot="1" x14ac:dyDescent="0.3">
      <c r="A289" s="13">
        <v>288</v>
      </c>
      <c r="B289" s="13">
        <v>50</v>
      </c>
    </row>
    <row r="290" spans="1:2" ht="16.5" thickBot="1" x14ac:dyDescent="0.3">
      <c r="A290" s="13">
        <v>289</v>
      </c>
      <c r="B290" s="13">
        <v>50</v>
      </c>
    </row>
    <row r="291" spans="1:2" ht="16.5" thickBot="1" x14ac:dyDescent="0.3">
      <c r="A291" s="13">
        <v>290</v>
      </c>
      <c r="B291" s="13">
        <v>50</v>
      </c>
    </row>
    <row r="292" spans="1:2" ht="16.5" thickBot="1" x14ac:dyDescent="0.3">
      <c r="A292" s="13">
        <v>291</v>
      </c>
      <c r="B292" s="13">
        <v>50</v>
      </c>
    </row>
    <row r="293" spans="1:2" ht="16.5" thickBot="1" x14ac:dyDescent="0.3">
      <c r="A293" s="13">
        <v>292</v>
      </c>
      <c r="B293" s="13">
        <v>50</v>
      </c>
    </row>
    <row r="294" spans="1:2" ht="16.5" thickBot="1" x14ac:dyDescent="0.3">
      <c r="A294" s="13">
        <v>293</v>
      </c>
      <c r="B294" s="13">
        <v>50</v>
      </c>
    </row>
    <row r="295" spans="1:2" ht="16.5" thickBot="1" x14ac:dyDescent="0.3">
      <c r="A295" s="13">
        <v>294</v>
      </c>
      <c r="B295" s="13">
        <v>50</v>
      </c>
    </row>
    <row r="296" spans="1:2" ht="16.5" thickBot="1" x14ac:dyDescent="0.3">
      <c r="A296" s="13">
        <v>295</v>
      </c>
      <c r="B296" s="13">
        <v>50</v>
      </c>
    </row>
    <row r="297" spans="1:2" ht="16.5" thickBot="1" x14ac:dyDescent="0.3">
      <c r="A297" s="13">
        <v>296</v>
      </c>
      <c r="B297" s="13">
        <v>50</v>
      </c>
    </row>
    <row r="298" spans="1:2" ht="16.5" thickBot="1" x14ac:dyDescent="0.3">
      <c r="A298" s="13">
        <v>297</v>
      </c>
      <c r="B298" s="13">
        <v>50</v>
      </c>
    </row>
    <row r="299" spans="1:2" ht="16.5" thickBot="1" x14ac:dyDescent="0.3">
      <c r="A299" s="13">
        <v>298</v>
      </c>
      <c r="B299" s="13">
        <v>50</v>
      </c>
    </row>
    <row r="300" spans="1:2" ht="16.5" thickBot="1" x14ac:dyDescent="0.3">
      <c r="A300" s="13">
        <v>299</v>
      </c>
      <c r="B300" s="13">
        <v>50</v>
      </c>
    </row>
    <row r="301" spans="1:2" ht="16.5" thickBot="1" x14ac:dyDescent="0.3">
      <c r="A301" s="13">
        <v>300</v>
      </c>
      <c r="B301" s="13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1"/>
  <sheetViews>
    <sheetView workbookViewId="0">
      <selection sqref="A1:XFD1048576"/>
    </sheetView>
  </sheetViews>
  <sheetFormatPr defaultRowHeight="15" x14ac:dyDescent="0.25"/>
  <sheetData>
    <row r="1" spans="1:2" x14ac:dyDescent="0.25">
      <c r="A1" s="11" t="s">
        <v>879</v>
      </c>
      <c r="B1" s="11" t="s">
        <v>880</v>
      </c>
    </row>
    <row r="2" spans="1:2" ht="16.5" thickBot="1" x14ac:dyDescent="0.3">
      <c r="A2" s="12">
        <v>1</v>
      </c>
      <c r="B2" s="12">
        <v>900</v>
      </c>
    </row>
    <row r="3" spans="1:2" ht="16.5" thickBot="1" x14ac:dyDescent="0.3">
      <c r="A3" s="13">
        <v>2</v>
      </c>
      <c r="B3" s="13">
        <v>800</v>
      </c>
    </row>
    <row r="4" spans="1:2" ht="16.5" thickBot="1" x14ac:dyDescent="0.3">
      <c r="A4" s="13">
        <v>3</v>
      </c>
      <c r="B4" s="13">
        <v>750</v>
      </c>
    </row>
    <row r="5" spans="1:2" ht="16.5" thickBot="1" x14ac:dyDescent="0.3">
      <c r="A5" s="13">
        <v>4</v>
      </c>
      <c r="B5" s="13">
        <v>700</v>
      </c>
    </row>
    <row r="6" spans="1:2" ht="16.5" thickBot="1" x14ac:dyDescent="0.3">
      <c r="A6" s="13">
        <v>5</v>
      </c>
      <c r="B6" s="13">
        <v>670</v>
      </c>
    </row>
    <row r="7" spans="1:2" ht="16.5" thickBot="1" x14ac:dyDescent="0.3">
      <c r="A7" s="13">
        <v>6</v>
      </c>
      <c r="B7" s="13">
        <v>640</v>
      </c>
    </row>
    <row r="8" spans="1:2" ht="16.5" thickBot="1" x14ac:dyDescent="0.3">
      <c r="A8" s="13">
        <v>7</v>
      </c>
      <c r="B8" s="13">
        <v>610</v>
      </c>
    </row>
    <row r="9" spans="1:2" ht="16.5" thickBot="1" x14ac:dyDescent="0.3">
      <c r="A9" s="13">
        <v>8</v>
      </c>
      <c r="B9" s="13">
        <v>580</v>
      </c>
    </row>
    <row r="10" spans="1:2" ht="16.5" thickBot="1" x14ac:dyDescent="0.3">
      <c r="A10" s="13">
        <v>9</v>
      </c>
      <c r="B10" s="13">
        <v>550</v>
      </c>
    </row>
    <row r="11" spans="1:2" ht="16.5" thickBot="1" x14ac:dyDescent="0.3">
      <c r="A11" s="13">
        <v>10</v>
      </c>
      <c r="B11" s="13">
        <v>520</v>
      </c>
    </row>
    <row r="12" spans="1:2" ht="16.5" thickBot="1" x14ac:dyDescent="0.3">
      <c r="A12" s="13">
        <v>11</v>
      </c>
      <c r="B12" s="13">
        <v>500</v>
      </c>
    </row>
    <row r="13" spans="1:2" ht="16.5" thickBot="1" x14ac:dyDescent="0.3">
      <c r="A13" s="13">
        <v>12</v>
      </c>
      <c r="B13" s="13">
        <v>480</v>
      </c>
    </row>
    <row r="14" spans="1:2" ht="16.5" thickBot="1" x14ac:dyDescent="0.3">
      <c r="A14" s="13">
        <v>13</v>
      </c>
      <c r="B14" s="13">
        <v>460</v>
      </c>
    </row>
    <row r="15" spans="1:2" ht="16.5" thickBot="1" x14ac:dyDescent="0.3">
      <c r="A15" s="13">
        <v>14</v>
      </c>
      <c r="B15" s="13">
        <v>440</v>
      </c>
    </row>
    <row r="16" spans="1:2" ht="16.5" thickBot="1" x14ac:dyDescent="0.3">
      <c r="A16" s="13">
        <v>15</v>
      </c>
      <c r="B16" s="13">
        <v>420</v>
      </c>
    </row>
    <row r="17" spans="1:2" ht="16.5" thickBot="1" x14ac:dyDescent="0.3">
      <c r="A17" s="13">
        <v>16</v>
      </c>
      <c r="B17" s="13">
        <v>400</v>
      </c>
    </row>
    <row r="18" spans="1:2" ht="16.5" thickBot="1" x14ac:dyDescent="0.3">
      <c r="A18" s="13">
        <v>17</v>
      </c>
      <c r="B18" s="13">
        <v>380</v>
      </c>
    </row>
    <row r="19" spans="1:2" ht="16.5" thickBot="1" x14ac:dyDescent="0.3">
      <c r="A19" s="13">
        <v>18</v>
      </c>
      <c r="B19" s="13">
        <v>360</v>
      </c>
    </row>
    <row r="20" spans="1:2" ht="16.5" thickBot="1" x14ac:dyDescent="0.3">
      <c r="A20" s="13">
        <v>19</v>
      </c>
      <c r="B20" s="13">
        <v>340</v>
      </c>
    </row>
    <row r="21" spans="1:2" ht="16.5" thickBot="1" x14ac:dyDescent="0.3">
      <c r="A21" s="13">
        <v>20</v>
      </c>
      <c r="B21" s="13">
        <v>320</v>
      </c>
    </row>
    <row r="22" spans="1:2" ht="16.5" thickBot="1" x14ac:dyDescent="0.3">
      <c r="A22" s="13">
        <v>21</v>
      </c>
      <c r="B22" s="13">
        <v>310</v>
      </c>
    </row>
    <row r="23" spans="1:2" ht="16.5" thickBot="1" x14ac:dyDescent="0.3">
      <c r="A23" s="13">
        <v>22</v>
      </c>
      <c r="B23" s="13">
        <v>300</v>
      </c>
    </row>
    <row r="24" spans="1:2" ht="16.5" thickBot="1" x14ac:dyDescent="0.3">
      <c r="A24" s="13">
        <v>23</v>
      </c>
      <c r="B24" s="13">
        <v>290</v>
      </c>
    </row>
    <row r="25" spans="1:2" ht="16.5" thickBot="1" x14ac:dyDescent="0.3">
      <c r="A25" s="13">
        <v>24</v>
      </c>
      <c r="B25" s="13">
        <v>280</v>
      </c>
    </row>
    <row r="26" spans="1:2" ht="16.5" thickBot="1" x14ac:dyDescent="0.3">
      <c r="A26" s="13">
        <v>25</v>
      </c>
      <c r="B26" s="13">
        <v>270</v>
      </c>
    </row>
    <row r="27" spans="1:2" ht="16.5" thickBot="1" x14ac:dyDescent="0.3">
      <c r="A27" s="13">
        <v>26</v>
      </c>
      <c r="B27" s="13">
        <v>260</v>
      </c>
    </row>
    <row r="28" spans="1:2" ht="16.5" thickBot="1" x14ac:dyDescent="0.3">
      <c r="A28" s="13">
        <v>27</v>
      </c>
      <c r="B28" s="13">
        <v>250</v>
      </c>
    </row>
    <row r="29" spans="1:2" ht="16.5" thickBot="1" x14ac:dyDescent="0.3">
      <c r="A29" s="13">
        <v>28</v>
      </c>
      <c r="B29" s="13">
        <v>240</v>
      </c>
    </row>
    <row r="30" spans="1:2" ht="16.5" thickBot="1" x14ac:dyDescent="0.3">
      <c r="A30" s="13">
        <v>29</v>
      </c>
      <c r="B30" s="13">
        <v>230</v>
      </c>
    </row>
    <row r="31" spans="1:2" ht="16.5" thickBot="1" x14ac:dyDescent="0.3">
      <c r="A31" s="13">
        <v>30</v>
      </c>
      <c r="B31" s="13">
        <v>220</v>
      </c>
    </row>
    <row r="32" spans="1:2" ht="16.5" thickBot="1" x14ac:dyDescent="0.3">
      <c r="A32" s="13">
        <v>31</v>
      </c>
      <c r="B32" s="13">
        <v>215</v>
      </c>
    </row>
    <row r="33" spans="1:2" ht="16.5" thickBot="1" x14ac:dyDescent="0.3">
      <c r="A33" s="13">
        <v>32</v>
      </c>
      <c r="B33" s="13">
        <v>210</v>
      </c>
    </row>
    <row r="34" spans="1:2" ht="16.5" thickBot="1" x14ac:dyDescent="0.3">
      <c r="A34" s="13">
        <v>33</v>
      </c>
      <c r="B34" s="13">
        <v>205</v>
      </c>
    </row>
    <row r="35" spans="1:2" ht="16.5" thickBot="1" x14ac:dyDescent="0.3">
      <c r="A35" s="13">
        <v>34</v>
      </c>
      <c r="B35" s="13">
        <v>200</v>
      </c>
    </row>
    <row r="36" spans="1:2" ht="16.5" thickBot="1" x14ac:dyDescent="0.3">
      <c r="A36" s="13">
        <v>35</v>
      </c>
      <c r="B36" s="13">
        <v>195</v>
      </c>
    </row>
    <row r="37" spans="1:2" ht="16.5" thickBot="1" x14ac:dyDescent="0.3">
      <c r="A37" s="13">
        <v>36</v>
      </c>
      <c r="B37" s="13">
        <v>190</v>
      </c>
    </row>
    <row r="38" spans="1:2" ht="16.5" thickBot="1" x14ac:dyDescent="0.3">
      <c r="A38" s="13">
        <v>37</v>
      </c>
      <c r="B38" s="13">
        <v>185</v>
      </c>
    </row>
    <row r="39" spans="1:2" ht="16.5" thickBot="1" x14ac:dyDescent="0.3">
      <c r="A39" s="13">
        <v>38</v>
      </c>
      <c r="B39" s="13">
        <v>180</v>
      </c>
    </row>
    <row r="40" spans="1:2" ht="16.5" thickBot="1" x14ac:dyDescent="0.3">
      <c r="A40" s="13">
        <v>39</v>
      </c>
      <c r="B40" s="13">
        <v>175</v>
      </c>
    </row>
    <row r="41" spans="1:2" ht="16.5" thickBot="1" x14ac:dyDescent="0.3">
      <c r="A41" s="13">
        <v>40</v>
      </c>
      <c r="B41" s="13">
        <v>170</v>
      </c>
    </row>
    <row r="42" spans="1:2" ht="16.5" thickBot="1" x14ac:dyDescent="0.3">
      <c r="A42" s="13">
        <v>41</v>
      </c>
      <c r="B42" s="13">
        <v>165</v>
      </c>
    </row>
    <row r="43" spans="1:2" ht="16.5" thickBot="1" x14ac:dyDescent="0.3">
      <c r="A43" s="13">
        <v>42</v>
      </c>
      <c r="B43" s="13">
        <v>160</v>
      </c>
    </row>
    <row r="44" spans="1:2" ht="16.5" thickBot="1" x14ac:dyDescent="0.3">
      <c r="A44" s="13">
        <v>43</v>
      </c>
      <c r="B44" s="13">
        <v>155</v>
      </c>
    </row>
    <row r="45" spans="1:2" ht="16.5" thickBot="1" x14ac:dyDescent="0.3">
      <c r="A45" s="13">
        <v>44</v>
      </c>
      <c r="B45" s="13">
        <v>150</v>
      </c>
    </row>
    <row r="46" spans="1:2" ht="16.5" thickBot="1" x14ac:dyDescent="0.3">
      <c r="A46" s="13">
        <v>45</v>
      </c>
      <c r="B46" s="13">
        <v>145</v>
      </c>
    </row>
    <row r="47" spans="1:2" ht="16.5" thickBot="1" x14ac:dyDescent="0.3">
      <c r="A47" s="13">
        <v>46</v>
      </c>
      <c r="B47" s="13">
        <v>140</v>
      </c>
    </row>
    <row r="48" spans="1:2" ht="16.5" thickBot="1" x14ac:dyDescent="0.3">
      <c r="A48" s="13">
        <v>47</v>
      </c>
      <c r="B48" s="13">
        <v>135</v>
      </c>
    </row>
    <row r="49" spans="1:2" ht="16.5" thickBot="1" x14ac:dyDescent="0.3">
      <c r="A49" s="13">
        <v>48</v>
      </c>
      <c r="B49" s="13">
        <v>130</v>
      </c>
    </row>
    <row r="50" spans="1:2" ht="16.5" thickBot="1" x14ac:dyDescent="0.3">
      <c r="A50" s="13">
        <v>49</v>
      </c>
      <c r="B50" s="13">
        <v>125</v>
      </c>
    </row>
    <row r="51" spans="1:2" ht="16.5" thickBot="1" x14ac:dyDescent="0.3">
      <c r="A51" s="13">
        <v>50</v>
      </c>
      <c r="B51" s="13">
        <v>120</v>
      </c>
    </row>
    <row r="52" spans="1:2" ht="16.5" thickBot="1" x14ac:dyDescent="0.3">
      <c r="A52" s="13">
        <v>51</v>
      </c>
      <c r="B52" s="13">
        <v>115</v>
      </c>
    </row>
    <row r="53" spans="1:2" ht="16.5" thickBot="1" x14ac:dyDescent="0.3">
      <c r="A53" s="13">
        <v>52</v>
      </c>
      <c r="B53" s="13">
        <v>110</v>
      </c>
    </row>
    <row r="54" spans="1:2" ht="16.5" thickBot="1" x14ac:dyDescent="0.3">
      <c r="A54" s="13">
        <v>53</v>
      </c>
      <c r="B54" s="13">
        <v>105</v>
      </c>
    </row>
    <row r="55" spans="1:2" ht="16.5" thickBot="1" x14ac:dyDescent="0.3">
      <c r="A55" s="13">
        <v>54</v>
      </c>
      <c r="B55" s="13">
        <v>100</v>
      </c>
    </row>
    <row r="56" spans="1:2" ht="16.5" thickBot="1" x14ac:dyDescent="0.3">
      <c r="A56" s="13">
        <v>55</v>
      </c>
      <c r="B56" s="13">
        <v>95</v>
      </c>
    </row>
    <row r="57" spans="1:2" ht="16.5" thickBot="1" x14ac:dyDescent="0.3">
      <c r="A57" s="13">
        <v>56</v>
      </c>
      <c r="B57" s="13">
        <v>90</v>
      </c>
    </row>
    <row r="58" spans="1:2" ht="16.5" thickBot="1" x14ac:dyDescent="0.3">
      <c r="A58" s="13">
        <v>57</v>
      </c>
      <c r="B58" s="13">
        <v>85</v>
      </c>
    </row>
    <row r="59" spans="1:2" ht="16.5" thickBot="1" x14ac:dyDescent="0.3">
      <c r="A59" s="13">
        <v>58</v>
      </c>
      <c r="B59" s="13">
        <v>80</v>
      </c>
    </row>
    <row r="60" spans="1:2" ht="16.5" thickBot="1" x14ac:dyDescent="0.3">
      <c r="A60" s="13">
        <v>59</v>
      </c>
      <c r="B60" s="13">
        <v>75</v>
      </c>
    </row>
    <row r="61" spans="1:2" ht="16.5" thickBot="1" x14ac:dyDescent="0.3">
      <c r="A61" s="13">
        <v>60</v>
      </c>
      <c r="B61" s="13">
        <v>70</v>
      </c>
    </row>
    <row r="62" spans="1:2" ht="16.5" thickBot="1" x14ac:dyDescent="0.3">
      <c r="A62" s="13">
        <v>61</v>
      </c>
      <c r="B62" s="13">
        <v>50</v>
      </c>
    </row>
    <row r="63" spans="1:2" ht="16.5" thickBot="1" x14ac:dyDescent="0.3">
      <c r="A63" s="13">
        <v>62</v>
      </c>
      <c r="B63" s="13">
        <v>50</v>
      </c>
    </row>
    <row r="64" spans="1:2" ht="16.5" thickBot="1" x14ac:dyDescent="0.3">
      <c r="A64" s="13">
        <v>63</v>
      </c>
      <c r="B64" s="13">
        <v>50</v>
      </c>
    </row>
    <row r="65" spans="1:2" ht="16.5" thickBot="1" x14ac:dyDescent="0.3">
      <c r="A65" s="13">
        <v>64</v>
      </c>
      <c r="B65" s="13">
        <v>50</v>
      </c>
    </row>
    <row r="66" spans="1:2" ht="16.5" thickBot="1" x14ac:dyDescent="0.3">
      <c r="A66" s="13">
        <v>65</v>
      </c>
      <c r="B66" s="13">
        <v>50</v>
      </c>
    </row>
    <row r="67" spans="1:2" ht="16.5" thickBot="1" x14ac:dyDescent="0.3">
      <c r="A67" s="13">
        <v>66</v>
      </c>
      <c r="B67" s="13">
        <v>50</v>
      </c>
    </row>
    <row r="68" spans="1:2" ht="16.5" thickBot="1" x14ac:dyDescent="0.3">
      <c r="A68" s="13">
        <v>67</v>
      </c>
      <c r="B68" s="13">
        <v>50</v>
      </c>
    </row>
    <row r="69" spans="1:2" ht="16.5" thickBot="1" x14ac:dyDescent="0.3">
      <c r="A69" s="13">
        <v>68</v>
      </c>
      <c r="B69" s="13">
        <v>50</v>
      </c>
    </row>
    <row r="70" spans="1:2" ht="16.5" thickBot="1" x14ac:dyDescent="0.3">
      <c r="A70" s="13">
        <v>69</v>
      </c>
      <c r="B70" s="13">
        <v>50</v>
      </c>
    </row>
    <row r="71" spans="1:2" ht="16.5" thickBot="1" x14ac:dyDescent="0.3">
      <c r="A71" s="13">
        <v>70</v>
      </c>
      <c r="B71" s="13">
        <v>50</v>
      </c>
    </row>
    <row r="72" spans="1:2" ht="16.5" thickBot="1" x14ac:dyDescent="0.3">
      <c r="A72" s="13">
        <v>71</v>
      </c>
      <c r="B72" s="13">
        <v>50</v>
      </c>
    </row>
    <row r="73" spans="1:2" ht="16.5" thickBot="1" x14ac:dyDescent="0.3">
      <c r="A73" s="13">
        <v>72</v>
      </c>
      <c r="B73" s="13">
        <v>50</v>
      </c>
    </row>
    <row r="74" spans="1:2" ht="16.5" thickBot="1" x14ac:dyDescent="0.3">
      <c r="A74" s="13">
        <v>73</v>
      </c>
      <c r="B74" s="13">
        <v>50</v>
      </c>
    </row>
    <row r="75" spans="1:2" ht="16.5" thickBot="1" x14ac:dyDescent="0.3">
      <c r="A75" s="13">
        <v>74</v>
      </c>
      <c r="B75" s="13">
        <v>50</v>
      </c>
    </row>
    <row r="76" spans="1:2" ht="16.5" thickBot="1" x14ac:dyDescent="0.3">
      <c r="A76" s="13">
        <v>75</v>
      </c>
      <c r="B76" s="13">
        <v>50</v>
      </c>
    </row>
    <row r="77" spans="1:2" ht="16.5" thickBot="1" x14ac:dyDescent="0.3">
      <c r="A77" s="13">
        <v>76</v>
      </c>
      <c r="B77" s="13">
        <v>50</v>
      </c>
    </row>
    <row r="78" spans="1:2" ht="16.5" thickBot="1" x14ac:dyDescent="0.3">
      <c r="A78" s="13">
        <v>77</v>
      </c>
      <c r="B78" s="13">
        <v>50</v>
      </c>
    </row>
    <row r="79" spans="1:2" ht="16.5" thickBot="1" x14ac:dyDescent="0.3">
      <c r="A79" s="13">
        <v>78</v>
      </c>
      <c r="B79" s="13">
        <v>50</v>
      </c>
    </row>
    <row r="80" spans="1:2" ht="16.5" thickBot="1" x14ac:dyDescent="0.3">
      <c r="A80" s="13">
        <v>79</v>
      </c>
      <c r="B80" s="13">
        <v>50</v>
      </c>
    </row>
    <row r="81" spans="1:2" ht="16.5" thickBot="1" x14ac:dyDescent="0.3">
      <c r="A81" s="13">
        <v>80</v>
      </c>
      <c r="B81" s="13">
        <v>50</v>
      </c>
    </row>
    <row r="82" spans="1:2" ht="16.5" thickBot="1" x14ac:dyDescent="0.3">
      <c r="A82" s="13">
        <v>81</v>
      </c>
      <c r="B82" s="13">
        <v>50</v>
      </c>
    </row>
    <row r="83" spans="1:2" ht="16.5" thickBot="1" x14ac:dyDescent="0.3">
      <c r="A83" s="13">
        <v>82</v>
      </c>
      <c r="B83" s="13">
        <v>50</v>
      </c>
    </row>
    <row r="84" spans="1:2" ht="16.5" thickBot="1" x14ac:dyDescent="0.3">
      <c r="A84" s="13">
        <v>83</v>
      </c>
      <c r="B84" s="13">
        <v>50</v>
      </c>
    </row>
    <row r="85" spans="1:2" ht="16.5" thickBot="1" x14ac:dyDescent="0.3">
      <c r="A85" s="13">
        <v>84</v>
      </c>
      <c r="B85" s="13">
        <v>50</v>
      </c>
    </row>
    <row r="86" spans="1:2" ht="16.5" thickBot="1" x14ac:dyDescent="0.3">
      <c r="A86" s="13">
        <v>85</v>
      </c>
      <c r="B86" s="13">
        <v>50</v>
      </c>
    </row>
    <row r="87" spans="1:2" ht="16.5" thickBot="1" x14ac:dyDescent="0.3">
      <c r="A87" s="13">
        <v>86</v>
      </c>
      <c r="B87" s="13">
        <v>50</v>
      </c>
    </row>
    <row r="88" spans="1:2" ht="16.5" thickBot="1" x14ac:dyDescent="0.3">
      <c r="A88" s="13">
        <v>87</v>
      </c>
      <c r="B88" s="13">
        <v>50</v>
      </c>
    </row>
    <row r="89" spans="1:2" ht="16.5" thickBot="1" x14ac:dyDescent="0.3">
      <c r="A89" s="13">
        <v>88</v>
      </c>
      <c r="B89" s="13">
        <v>50</v>
      </c>
    </row>
    <row r="90" spans="1:2" ht="16.5" thickBot="1" x14ac:dyDescent="0.3">
      <c r="A90" s="13">
        <v>89</v>
      </c>
      <c r="B90" s="13">
        <v>50</v>
      </c>
    </row>
    <row r="91" spans="1:2" ht="16.5" thickBot="1" x14ac:dyDescent="0.3">
      <c r="A91" s="13">
        <v>90</v>
      </c>
      <c r="B91" s="13">
        <v>50</v>
      </c>
    </row>
    <row r="92" spans="1:2" ht="16.5" thickBot="1" x14ac:dyDescent="0.3">
      <c r="A92" s="13">
        <v>91</v>
      </c>
      <c r="B92" s="13">
        <v>50</v>
      </c>
    </row>
    <row r="93" spans="1:2" ht="16.5" thickBot="1" x14ac:dyDescent="0.3">
      <c r="A93" s="13">
        <v>92</v>
      </c>
      <c r="B93" s="13">
        <v>50</v>
      </c>
    </row>
    <row r="94" spans="1:2" ht="16.5" thickBot="1" x14ac:dyDescent="0.3">
      <c r="A94" s="13">
        <v>93</v>
      </c>
      <c r="B94" s="13">
        <v>50</v>
      </c>
    </row>
    <row r="95" spans="1:2" ht="16.5" thickBot="1" x14ac:dyDescent="0.3">
      <c r="A95" s="13">
        <v>94</v>
      </c>
      <c r="B95" s="13">
        <v>50</v>
      </c>
    </row>
    <row r="96" spans="1:2" ht="16.5" thickBot="1" x14ac:dyDescent="0.3">
      <c r="A96" s="13">
        <v>95</v>
      </c>
      <c r="B96" s="13">
        <v>50</v>
      </c>
    </row>
    <row r="97" spans="1:2" ht="16.5" thickBot="1" x14ac:dyDescent="0.3">
      <c r="A97" s="13">
        <v>96</v>
      </c>
      <c r="B97" s="13">
        <v>50</v>
      </c>
    </row>
    <row r="98" spans="1:2" ht="16.5" thickBot="1" x14ac:dyDescent="0.3">
      <c r="A98" s="13">
        <v>97</v>
      </c>
      <c r="B98" s="13">
        <v>50</v>
      </c>
    </row>
    <row r="99" spans="1:2" ht="16.5" thickBot="1" x14ac:dyDescent="0.3">
      <c r="A99" s="13">
        <v>98</v>
      </c>
      <c r="B99" s="13">
        <v>50</v>
      </c>
    </row>
    <row r="100" spans="1:2" ht="16.5" thickBot="1" x14ac:dyDescent="0.3">
      <c r="A100" s="13">
        <v>99</v>
      </c>
      <c r="B100" s="13">
        <v>50</v>
      </c>
    </row>
    <row r="101" spans="1:2" ht="16.5" thickBot="1" x14ac:dyDescent="0.3">
      <c r="A101" s="13">
        <v>100</v>
      </c>
      <c r="B101" s="13">
        <v>50</v>
      </c>
    </row>
    <row r="102" spans="1:2" ht="16.5" thickBot="1" x14ac:dyDescent="0.3">
      <c r="A102" s="13">
        <v>101</v>
      </c>
      <c r="B102" s="13">
        <v>50</v>
      </c>
    </row>
    <row r="103" spans="1:2" ht="16.5" thickBot="1" x14ac:dyDescent="0.3">
      <c r="A103" s="13">
        <v>102</v>
      </c>
      <c r="B103" s="13">
        <v>50</v>
      </c>
    </row>
    <row r="104" spans="1:2" ht="16.5" thickBot="1" x14ac:dyDescent="0.3">
      <c r="A104" s="13">
        <v>103</v>
      </c>
      <c r="B104" s="13">
        <v>50</v>
      </c>
    </row>
    <row r="105" spans="1:2" ht="16.5" thickBot="1" x14ac:dyDescent="0.3">
      <c r="A105" s="13">
        <v>104</v>
      </c>
      <c r="B105" s="13">
        <v>50</v>
      </c>
    </row>
    <row r="106" spans="1:2" ht="16.5" thickBot="1" x14ac:dyDescent="0.3">
      <c r="A106" s="13">
        <v>105</v>
      </c>
      <c r="B106" s="13">
        <v>50</v>
      </c>
    </row>
    <row r="107" spans="1:2" ht="16.5" thickBot="1" x14ac:dyDescent="0.3">
      <c r="A107" s="13">
        <v>106</v>
      </c>
      <c r="B107" s="13">
        <v>50</v>
      </c>
    </row>
    <row r="108" spans="1:2" ht="16.5" thickBot="1" x14ac:dyDescent="0.3">
      <c r="A108" s="13">
        <v>107</v>
      </c>
      <c r="B108" s="13">
        <v>50</v>
      </c>
    </row>
    <row r="109" spans="1:2" ht="16.5" thickBot="1" x14ac:dyDescent="0.3">
      <c r="A109" s="13">
        <v>108</v>
      </c>
      <c r="B109" s="13">
        <v>50</v>
      </c>
    </row>
    <row r="110" spans="1:2" ht="16.5" thickBot="1" x14ac:dyDescent="0.3">
      <c r="A110" s="13">
        <v>109</v>
      </c>
      <c r="B110" s="13">
        <v>50</v>
      </c>
    </row>
    <row r="111" spans="1:2" ht="16.5" thickBot="1" x14ac:dyDescent="0.3">
      <c r="A111" s="13">
        <v>110</v>
      </c>
      <c r="B111" s="13">
        <v>50</v>
      </c>
    </row>
    <row r="112" spans="1:2" ht="16.5" thickBot="1" x14ac:dyDescent="0.3">
      <c r="A112" s="13">
        <v>111</v>
      </c>
      <c r="B112" s="13">
        <v>50</v>
      </c>
    </row>
    <row r="113" spans="1:2" ht="16.5" thickBot="1" x14ac:dyDescent="0.3">
      <c r="A113" s="13">
        <v>112</v>
      </c>
      <c r="B113" s="13">
        <v>50</v>
      </c>
    </row>
    <row r="114" spans="1:2" ht="16.5" thickBot="1" x14ac:dyDescent="0.3">
      <c r="A114" s="13">
        <v>113</v>
      </c>
      <c r="B114" s="13">
        <v>50</v>
      </c>
    </row>
    <row r="115" spans="1:2" ht="16.5" thickBot="1" x14ac:dyDescent="0.3">
      <c r="A115" s="13">
        <v>114</v>
      </c>
      <c r="B115" s="13">
        <v>50</v>
      </c>
    </row>
    <row r="116" spans="1:2" ht="16.5" thickBot="1" x14ac:dyDescent="0.3">
      <c r="A116" s="13">
        <v>115</v>
      </c>
      <c r="B116" s="13">
        <v>50</v>
      </c>
    </row>
    <row r="117" spans="1:2" ht="16.5" thickBot="1" x14ac:dyDescent="0.3">
      <c r="A117" s="13">
        <v>116</v>
      </c>
      <c r="B117" s="13">
        <v>50</v>
      </c>
    </row>
    <row r="118" spans="1:2" ht="16.5" thickBot="1" x14ac:dyDescent="0.3">
      <c r="A118" s="13">
        <v>117</v>
      </c>
      <c r="B118" s="13">
        <v>50</v>
      </c>
    </row>
    <row r="119" spans="1:2" ht="16.5" thickBot="1" x14ac:dyDescent="0.3">
      <c r="A119" s="13">
        <v>118</v>
      </c>
      <c r="B119" s="13">
        <v>50</v>
      </c>
    </row>
    <row r="120" spans="1:2" ht="16.5" thickBot="1" x14ac:dyDescent="0.3">
      <c r="A120" s="13">
        <v>119</v>
      </c>
      <c r="B120" s="13">
        <v>50</v>
      </c>
    </row>
    <row r="121" spans="1:2" ht="16.5" thickBot="1" x14ac:dyDescent="0.3">
      <c r="A121" s="13">
        <v>120</v>
      </c>
      <c r="B121" s="13">
        <v>50</v>
      </c>
    </row>
    <row r="122" spans="1:2" ht="16.5" thickBot="1" x14ac:dyDescent="0.3">
      <c r="A122" s="13">
        <v>121</v>
      </c>
      <c r="B122" s="13">
        <v>50</v>
      </c>
    </row>
    <row r="123" spans="1:2" ht="16.5" thickBot="1" x14ac:dyDescent="0.3">
      <c r="A123" s="13">
        <v>122</v>
      </c>
      <c r="B123" s="13">
        <v>50</v>
      </c>
    </row>
    <row r="124" spans="1:2" ht="16.5" thickBot="1" x14ac:dyDescent="0.3">
      <c r="A124" s="13">
        <v>123</v>
      </c>
      <c r="B124" s="13">
        <v>50</v>
      </c>
    </row>
    <row r="125" spans="1:2" ht="16.5" thickBot="1" x14ac:dyDescent="0.3">
      <c r="A125" s="13">
        <v>124</v>
      </c>
      <c r="B125" s="13">
        <v>50</v>
      </c>
    </row>
    <row r="126" spans="1:2" ht="16.5" thickBot="1" x14ac:dyDescent="0.3">
      <c r="A126" s="13">
        <v>125</v>
      </c>
      <c r="B126" s="13">
        <v>50</v>
      </c>
    </row>
    <row r="127" spans="1:2" ht="16.5" thickBot="1" x14ac:dyDescent="0.3">
      <c r="A127" s="13">
        <v>126</v>
      </c>
      <c r="B127" s="13">
        <v>50</v>
      </c>
    </row>
    <row r="128" spans="1:2" ht="16.5" thickBot="1" x14ac:dyDescent="0.3">
      <c r="A128" s="13">
        <v>127</v>
      </c>
      <c r="B128" s="13">
        <v>50</v>
      </c>
    </row>
    <row r="129" spans="1:2" ht="16.5" thickBot="1" x14ac:dyDescent="0.3">
      <c r="A129" s="13">
        <v>128</v>
      </c>
      <c r="B129" s="13">
        <v>50</v>
      </c>
    </row>
    <row r="130" spans="1:2" ht="16.5" thickBot="1" x14ac:dyDescent="0.3">
      <c r="A130" s="13">
        <v>129</v>
      </c>
      <c r="B130" s="13">
        <v>50</v>
      </c>
    </row>
    <row r="131" spans="1:2" ht="16.5" thickBot="1" x14ac:dyDescent="0.3">
      <c r="A131" s="13">
        <v>130</v>
      </c>
      <c r="B131" s="13">
        <v>50</v>
      </c>
    </row>
    <row r="132" spans="1:2" ht="16.5" thickBot="1" x14ac:dyDescent="0.3">
      <c r="A132" s="13">
        <v>131</v>
      </c>
      <c r="B132" s="13">
        <v>50</v>
      </c>
    </row>
    <row r="133" spans="1:2" ht="16.5" thickBot="1" x14ac:dyDescent="0.3">
      <c r="A133" s="13">
        <v>132</v>
      </c>
      <c r="B133" s="13">
        <v>50</v>
      </c>
    </row>
    <row r="134" spans="1:2" ht="16.5" thickBot="1" x14ac:dyDescent="0.3">
      <c r="A134" s="13">
        <v>133</v>
      </c>
      <c r="B134" s="13">
        <v>50</v>
      </c>
    </row>
    <row r="135" spans="1:2" ht="16.5" thickBot="1" x14ac:dyDescent="0.3">
      <c r="A135" s="13">
        <v>134</v>
      </c>
      <c r="B135" s="13">
        <v>50</v>
      </c>
    </row>
    <row r="136" spans="1:2" ht="16.5" thickBot="1" x14ac:dyDescent="0.3">
      <c r="A136" s="13">
        <v>135</v>
      </c>
      <c r="B136" s="13">
        <v>50</v>
      </c>
    </row>
    <row r="137" spans="1:2" ht="16.5" thickBot="1" x14ac:dyDescent="0.3">
      <c r="A137" s="13">
        <v>136</v>
      </c>
      <c r="B137" s="13">
        <v>50</v>
      </c>
    </row>
    <row r="138" spans="1:2" ht="16.5" thickBot="1" x14ac:dyDescent="0.3">
      <c r="A138" s="13">
        <v>137</v>
      </c>
      <c r="B138" s="13">
        <v>50</v>
      </c>
    </row>
    <row r="139" spans="1:2" ht="16.5" thickBot="1" x14ac:dyDescent="0.3">
      <c r="A139" s="13">
        <v>138</v>
      </c>
      <c r="B139" s="13">
        <v>50</v>
      </c>
    </row>
    <row r="140" spans="1:2" ht="16.5" thickBot="1" x14ac:dyDescent="0.3">
      <c r="A140" s="13">
        <v>139</v>
      </c>
      <c r="B140" s="13">
        <v>50</v>
      </c>
    </row>
    <row r="141" spans="1:2" ht="16.5" thickBot="1" x14ac:dyDescent="0.3">
      <c r="A141" s="13">
        <v>140</v>
      </c>
      <c r="B141" s="13">
        <v>50</v>
      </c>
    </row>
    <row r="142" spans="1:2" ht="16.5" thickBot="1" x14ac:dyDescent="0.3">
      <c r="A142" s="13">
        <v>141</v>
      </c>
      <c r="B142" s="13">
        <v>50</v>
      </c>
    </row>
    <row r="143" spans="1:2" ht="16.5" thickBot="1" x14ac:dyDescent="0.3">
      <c r="A143" s="13">
        <v>142</v>
      </c>
      <c r="B143" s="13">
        <v>50</v>
      </c>
    </row>
    <row r="144" spans="1:2" ht="16.5" thickBot="1" x14ac:dyDescent="0.3">
      <c r="A144" s="13">
        <v>143</v>
      </c>
      <c r="B144" s="13">
        <v>50</v>
      </c>
    </row>
    <row r="145" spans="1:2" ht="16.5" thickBot="1" x14ac:dyDescent="0.3">
      <c r="A145" s="13">
        <v>144</v>
      </c>
      <c r="B145" s="13">
        <v>50</v>
      </c>
    </row>
    <row r="146" spans="1:2" ht="16.5" thickBot="1" x14ac:dyDescent="0.3">
      <c r="A146" s="13">
        <v>145</v>
      </c>
      <c r="B146" s="13">
        <v>50</v>
      </c>
    </row>
    <row r="147" spans="1:2" ht="16.5" thickBot="1" x14ac:dyDescent="0.3">
      <c r="A147" s="13">
        <v>146</v>
      </c>
      <c r="B147" s="13">
        <v>50</v>
      </c>
    </row>
    <row r="148" spans="1:2" ht="16.5" thickBot="1" x14ac:dyDescent="0.3">
      <c r="A148" s="13">
        <v>147</v>
      </c>
      <c r="B148" s="13">
        <v>50</v>
      </c>
    </row>
    <row r="149" spans="1:2" ht="16.5" thickBot="1" x14ac:dyDescent="0.3">
      <c r="A149" s="13">
        <v>148</v>
      </c>
      <c r="B149" s="13">
        <v>50</v>
      </c>
    </row>
    <row r="150" spans="1:2" ht="16.5" thickBot="1" x14ac:dyDescent="0.3">
      <c r="A150" s="13">
        <v>149</v>
      </c>
      <c r="B150" s="13">
        <v>50</v>
      </c>
    </row>
    <row r="151" spans="1:2" ht="16.5" thickBot="1" x14ac:dyDescent="0.3">
      <c r="A151" s="13">
        <v>150</v>
      </c>
      <c r="B151" s="13">
        <v>50</v>
      </c>
    </row>
    <row r="152" spans="1:2" ht="16.5" thickBot="1" x14ac:dyDescent="0.3">
      <c r="A152" s="13">
        <v>151</v>
      </c>
      <c r="B152" s="13">
        <v>50</v>
      </c>
    </row>
    <row r="153" spans="1:2" ht="16.5" thickBot="1" x14ac:dyDescent="0.3">
      <c r="A153" s="13">
        <v>152</v>
      </c>
      <c r="B153" s="13">
        <v>50</v>
      </c>
    </row>
    <row r="154" spans="1:2" ht="16.5" thickBot="1" x14ac:dyDescent="0.3">
      <c r="A154" s="13">
        <v>153</v>
      </c>
      <c r="B154" s="13">
        <v>50</v>
      </c>
    </row>
    <row r="155" spans="1:2" ht="16.5" thickBot="1" x14ac:dyDescent="0.3">
      <c r="A155" s="13">
        <v>154</v>
      </c>
      <c r="B155" s="13">
        <v>50</v>
      </c>
    </row>
    <row r="156" spans="1:2" ht="16.5" thickBot="1" x14ac:dyDescent="0.3">
      <c r="A156" s="13">
        <v>155</v>
      </c>
      <c r="B156" s="13">
        <v>50</v>
      </c>
    </row>
    <row r="157" spans="1:2" ht="16.5" thickBot="1" x14ac:dyDescent="0.3">
      <c r="A157" s="13">
        <v>156</v>
      </c>
      <c r="B157" s="13">
        <v>50</v>
      </c>
    </row>
    <row r="158" spans="1:2" ht="16.5" thickBot="1" x14ac:dyDescent="0.3">
      <c r="A158" s="13">
        <v>157</v>
      </c>
      <c r="B158" s="13">
        <v>50</v>
      </c>
    </row>
    <row r="159" spans="1:2" ht="16.5" thickBot="1" x14ac:dyDescent="0.3">
      <c r="A159" s="13">
        <v>158</v>
      </c>
      <c r="B159" s="13">
        <v>50</v>
      </c>
    </row>
    <row r="160" spans="1:2" ht="16.5" thickBot="1" x14ac:dyDescent="0.3">
      <c r="A160" s="13">
        <v>159</v>
      </c>
      <c r="B160" s="13">
        <v>50</v>
      </c>
    </row>
    <row r="161" spans="1:2" ht="16.5" thickBot="1" x14ac:dyDescent="0.3">
      <c r="A161" s="13">
        <v>160</v>
      </c>
      <c r="B161" s="13">
        <v>50</v>
      </c>
    </row>
    <row r="162" spans="1:2" ht="16.5" thickBot="1" x14ac:dyDescent="0.3">
      <c r="A162" s="13">
        <v>161</v>
      </c>
      <c r="B162" s="13">
        <v>50</v>
      </c>
    </row>
    <row r="163" spans="1:2" ht="16.5" thickBot="1" x14ac:dyDescent="0.3">
      <c r="A163" s="13">
        <v>162</v>
      </c>
      <c r="B163" s="13">
        <v>50</v>
      </c>
    </row>
    <row r="164" spans="1:2" ht="16.5" thickBot="1" x14ac:dyDescent="0.3">
      <c r="A164" s="13">
        <v>163</v>
      </c>
      <c r="B164" s="13">
        <v>50</v>
      </c>
    </row>
    <row r="165" spans="1:2" ht="16.5" thickBot="1" x14ac:dyDescent="0.3">
      <c r="A165" s="13">
        <v>164</v>
      </c>
      <c r="B165" s="13">
        <v>50</v>
      </c>
    </row>
    <row r="166" spans="1:2" ht="16.5" thickBot="1" x14ac:dyDescent="0.3">
      <c r="A166" s="13">
        <v>165</v>
      </c>
      <c r="B166" s="13">
        <v>50</v>
      </c>
    </row>
    <row r="167" spans="1:2" ht="16.5" thickBot="1" x14ac:dyDescent="0.3">
      <c r="A167" s="13">
        <v>166</v>
      </c>
      <c r="B167" s="13">
        <v>50</v>
      </c>
    </row>
    <row r="168" spans="1:2" ht="16.5" thickBot="1" x14ac:dyDescent="0.3">
      <c r="A168" s="13">
        <v>167</v>
      </c>
      <c r="B168" s="13">
        <v>50</v>
      </c>
    </row>
    <row r="169" spans="1:2" ht="16.5" thickBot="1" x14ac:dyDescent="0.3">
      <c r="A169" s="13">
        <v>168</v>
      </c>
      <c r="B169" s="13">
        <v>50</v>
      </c>
    </row>
    <row r="170" spans="1:2" ht="16.5" thickBot="1" x14ac:dyDescent="0.3">
      <c r="A170" s="13">
        <v>169</v>
      </c>
      <c r="B170" s="13">
        <v>50</v>
      </c>
    </row>
    <row r="171" spans="1:2" ht="16.5" thickBot="1" x14ac:dyDescent="0.3">
      <c r="A171" s="13">
        <v>170</v>
      </c>
      <c r="B171" s="13">
        <v>50</v>
      </c>
    </row>
    <row r="172" spans="1:2" ht="16.5" thickBot="1" x14ac:dyDescent="0.3">
      <c r="A172" s="13">
        <v>171</v>
      </c>
      <c r="B172" s="13">
        <v>50</v>
      </c>
    </row>
    <row r="173" spans="1:2" ht="16.5" thickBot="1" x14ac:dyDescent="0.3">
      <c r="A173" s="13">
        <v>172</v>
      </c>
      <c r="B173" s="13">
        <v>50</v>
      </c>
    </row>
    <row r="174" spans="1:2" ht="16.5" thickBot="1" x14ac:dyDescent="0.3">
      <c r="A174" s="13">
        <v>173</v>
      </c>
      <c r="B174" s="13">
        <v>50</v>
      </c>
    </row>
    <row r="175" spans="1:2" ht="16.5" thickBot="1" x14ac:dyDescent="0.3">
      <c r="A175" s="13">
        <v>174</v>
      </c>
      <c r="B175" s="13">
        <v>50</v>
      </c>
    </row>
    <row r="176" spans="1:2" ht="16.5" thickBot="1" x14ac:dyDescent="0.3">
      <c r="A176" s="13">
        <v>175</v>
      </c>
      <c r="B176" s="13">
        <v>50</v>
      </c>
    </row>
    <row r="177" spans="1:2" ht="16.5" thickBot="1" x14ac:dyDescent="0.3">
      <c r="A177" s="13">
        <v>176</v>
      </c>
      <c r="B177" s="13">
        <v>50</v>
      </c>
    </row>
    <row r="178" spans="1:2" ht="16.5" thickBot="1" x14ac:dyDescent="0.3">
      <c r="A178" s="13">
        <v>177</v>
      </c>
      <c r="B178" s="13">
        <v>50</v>
      </c>
    </row>
    <row r="179" spans="1:2" ht="16.5" thickBot="1" x14ac:dyDescent="0.3">
      <c r="A179" s="13">
        <v>178</v>
      </c>
      <c r="B179" s="13">
        <v>50</v>
      </c>
    </row>
    <row r="180" spans="1:2" ht="16.5" thickBot="1" x14ac:dyDescent="0.3">
      <c r="A180" s="13">
        <v>179</v>
      </c>
      <c r="B180" s="13">
        <v>50</v>
      </c>
    </row>
    <row r="181" spans="1:2" ht="16.5" thickBot="1" x14ac:dyDescent="0.3">
      <c r="A181" s="13">
        <v>180</v>
      </c>
      <c r="B181" s="13">
        <v>50</v>
      </c>
    </row>
    <row r="182" spans="1:2" ht="16.5" thickBot="1" x14ac:dyDescent="0.3">
      <c r="A182" s="13">
        <v>181</v>
      </c>
      <c r="B182" s="13">
        <v>50</v>
      </c>
    </row>
    <row r="183" spans="1:2" ht="16.5" thickBot="1" x14ac:dyDescent="0.3">
      <c r="A183" s="13">
        <v>182</v>
      </c>
      <c r="B183" s="13">
        <v>50</v>
      </c>
    </row>
    <row r="184" spans="1:2" ht="16.5" thickBot="1" x14ac:dyDescent="0.3">
      <c r="A184" s="13">
        <v>183</v>
      </c>
      <c r="B184" s="13">
        <v>50</v>
      </c>
    </row>
    <row r="185" spans="1:2" ht="16.5" thickBot="1" x14ac:dyDescent="0.3">
      <c r="A185" s="13">
        <v>184</v>
      </c>
      <c r="B185" s="13">
        <v>50</v>
      </c>
    </row>
    <row r="186" spans="1:2" ht="16.5" thickBot="1" x14ac:dyDescent="0.3">
      <c r="A186" s="13">
        <v>185</v>
      </c>
      <c r="B186" s="13">
        <v>50</v>
      </c>
    </row>
    <row r="187" spans="1:2" ht="16.5" thickBot="1" x14ac:dyDescent="0.3">
      <c r="A187" s="13">
        <v>186</v>
      </c>
      <c r="B187" s="13">
        <v>50</v>
      </c>
    </row>
    <row r="188" spans="1:2" ht="16.5" thickBot="1" x14ac:dyDescent="0.3">
      <c r="A188" s="13">
        <v>187</v>
      </c>
      <c r="B188" s="13">
        <v>50</v>
      </c>
    </row>
    <row r="189" spans="1:2" ht="16.5" thickBot="1" x14ac:dyDescent="0.3">
      <c r="A189" s="13">
        <v>188</v>
      </c>
      <c r="B189" s="13">
        <v>50</v>
      </c>
    </row>
    <row r="190" spans="1:2" ht="16.5" thickBot="1" x14ac:dyDescent="0.3">
      <c r="A190" s="13">
        <v>189</v>
      </c>
      <c r="B190" s="13">
        <v>50</v>
      </c>
    </row>
    <row r="191" spans="1:2" ht="16.5" thickBot="1" x14ac:dyDescent="0.3">
      <c r="A191" s="13">
        <v>190</v>
      </c>
      <c r="B191" s="13">
        <v>50</v>
      </c>
    </row>
    <row r="192" spans="1:2" ht="16.5" thickBot="1" x14ac:dyDescent="0.3">
      <c r="A192" s="13">
        <v>191</v>
      </c>
      <c r="B192" s="13">
        <v>50</v>
      </c>
    </row>
    <row r="193" spans="1:2" ht="16.5" thickBot="1" x14ac:dyDescent="0.3">
      <c r="A193" s="13">
        <v>192</v>
      </c>
      <c r="B193" s="13">
        <v>50</v>
      </c>
    </row>
    <row r="194" spans="1:2" ht="16.5" thickBot="1" x14ac:dyDescent="0.3">
      <c r="A194" s="13">
        <v>193</v>
      </c>
      <c r="B194" s="13">
        <v>50</v>
      </c>
    </row>
    <row r="195" spans="1:2" ht="16.5" thickBot="1" x14ac:dyDescent="0.3">
      <c r="A195" s="13">
        <v>194</v>
      </c>
      <c r="B195" s="13">
        <v>50</v>
      </c>
    </row>
    <row r="196" spans="1:2" ht="16.5" thickBot="1" x14ac:dyDescent="0.3">
      <c r="A196" s="13">
        <v>195</v>
      </c>
      <c r="B196" s="13">
        <v>50</v>
      </c>
    </row>
    <row r="197" spans="1:2" ht="16.5" thickBot="1" x14ac:dyDescent="0.3">
      <c r="A197" s="13">
        <v>196</v>
      </c>
      <c r="B197" s="13">
        <v>50</v>
      </c>
    </row>
    <row r="198" spans="1:2" ht="16.5" thickBot="1" x14ac:dyDescent="0.3">
      <c r="A198" s="13">
        <v>197</v>
      </c>
      <c r="B198" s="13">
        <v>50</v>
      </c>
    </row>
    <row r="199" spans="1:2" ht="16.5" thickBot="1" x14ac:dyDescent="0.3">
      <c r="A199" s="13">
        <v>198</v>
      </c>
      <c r="B199" s="13">
        <v>50</v>
      </c>
    </row>
    <row r="200" spans="1:2" ht="16.5" thickBot="1" x14ac:dyDescent="0.3">
      <c r="A200" s="13">
        <v>199</v>
      </c>
      <c r="B200" s="13">
        <v>50</v>
      </c>
    </row>
    <row r="201" spans="1:2" ht="16.5" thickBot="1" x14ac:dyDescent="0.3">
      <c r="A201" s="13">
        <v>200</v>
      </c>
      <c r="B201" s="13">
        <v>50</v>
      </c>
    </row>
    <row r="202" spans="1:2" ht="16.5" thickBot="1" x14ac:dyDescent="0.3">
      <c r="A202" s="13">
        <v>201</v>
      </c>
      <c r="B202" s="13">
        <v>50</v>
      </c>
    </row>
    <row r="203" spans="1:2" ht="16.5" thickBot="1" x14ac:dyDescent="0.3">
      <c r="A203" s="13">
        <v>202</v>
      </c>
      <c r="B203" s="13">
        <v>50</v>
      </c>
    </row>
    <row r="204" spans="1:2" ht="16.5" thickBot="1" x14ac:dyDescent="0.3">
      <c r="A204" s="13">
        <v>203</v>
      </c>
      <c r="B204" s="13">
        <v>50</v>
      </c>
    </row>
    <row r="205" spans="1:2" ht="16.5" thickBot="1" x14ac:dyDescent="0.3">
      <c r="A205" s="13">
        <v>204</v>
      </c>
      <c r="B205" s="13">
        <v>50</v>
      </c>
    </row>
    <row r="206" spans="1:2" ht="16.5" thickBot="1" x14ac:dyDescent="0.3">
      <c r="A206" s="13">
        <v>205</v>
      </c>
      <c r="B206" s="13">
        <v>50</v>
      </c>
    </row>
    <row r="207" spans="1:2" ht="16.5" thickBot="1" x14ac:dyDescent="0.3">
      <c r="A207" s="13">
        <v>206</v>
      </c>
      <c r="B207" s="13">
        <v>50</v>
      </c>
    </row>
    <row r="208" spans="1:2" ht="16.5" thickBot="1" x14ac:dyDescent="0.3">
      <c r="A208" s="13">
        <v>207</v>
      </c>
      <c r="B208" s="13">
        <v>50</v>
      </c>
    </row>
    <row r="209" spans="1:2" ht="16.5" thickBot="1" x14ac:dyDescent="0.3">
      <c r="A209" s="13">
        <v>208</v>
      </c>
      <c r="B209" s="13">
        <v>50</v>
      </c>
    </row>
    <row r="210" spans="1:2" ht="16.5" thickBot="1" x14ac:dyDescent="0.3">
      <c r="A210" s="13">
        <v>209</v>
      </c>
      <c r="B210" s="13">
        <v>50</v>
      </c>
    </row>
    <row r="211" spans="1:2" ht="16.5" thickBot="1" x14ac:dyDescent="0.3">
      <c r="A211" s="13">
        <v>210</v>
      </c>
      <c r="B211" s="13">
        <v>50</v>
      </c>
    </row>
    <row r="212" spans="1:2" ht="16.5" thickBot="1" x14ac:dyDescent="0.3">
      <c r="A212" s="13">
        <v>211</v>
      </c>
      <c r="B212" s="13">
        <v>50</v>
      </c>
    </row>
    <row r="213" spans="1:2" ht="16.5" thickBot="1" x14ac:dyDescent="0.3">
      <c r="A213" s="13">
        <v>212</v>
      </c>
      <c r="B213" s="13">
        <v>50</v>
      </c>
    </row>
    <row r="214" spans="1:2" ht="16.5" thickBot="1" x14ac:dyDescent="0.3">
      <c r="A214" s="13">
        <v>213</v>
      </c>
      <c r="B214" s="13">
        <v>50</v>
      </c>
    </row>
    <row r="215" spans="1:2" ht="16.5" thickBot="1" x14ac:dyDescent="0.3">
      <c r="A215" s="13">
        <v>214</v>
      </c>
      <c r="B215" s="13">
        <v>50</v>
      </c>
    </row>
    <row r="216" spans="1:2" ht="16.5" thickBot="1" x14ac:dyDescent="0.3">
      <c r="A216" s="13">
        <v>215</v>
      </c>
      <c r="B216" s="13">
        <v>50</v>
      </c>
    </row>
    <row r="217" spans="1:2" ht="16.5" thickBot="1" x14ac:dyDescent="0.3">
      <c r="A217" s="13">
        <v>216</v>
      </c>
      <c r="B217" s="13">
        <v>50</v>
      </c>
    </row>
    <row r="218" spans="1:2" ht="16.5" thickBot="1" x14ac:dyDescent="0.3">
      <c r="A218" s="13">
        <v>217</v>
      </c>
      <c r="B218" s="13">
        <v>50</v>
      </c>
    </row>
    <row r="219" spans="1:2" ht="16.5" thickBot="1" x14ac:dyDescent="0.3">
      <c r="A219" s="13">
        <v>218</v>
      </c>
      <c r="B219" s="13">
        <v>50</v>
      </c>
    </row>
    <row r="220" spans="1:2" ht="16.5" thickBot="1" x14ac:dyDescent="0.3">
      <c r="A220" s="13">
        <v>219</v>
      </c>
      <c r="B220" s="13">
        <v>50</v>
      </c>
    </row>
    <row r="221" spans="1:2" ht="16.5" thickBot="1" x14ac:dyDescent="0.3">
      <c r="A221" s="13">
        <v>220</v>
      </c>
      <c r="B221" s="13">
        <v>50</v>
      </c>
    </row>
    <row r="222" spans="1:2" ht="16.5" thickBot="1" x14ac:dyDescent="0.3">
      <c r="A222" s="13">
        <v>221</v>
      </c>
      <c r="B222" s="13">
        <v>50</v>
      </c>
    </row>
    <row r="223" spans="1:2" ht="16.5" thickBot="1" x14ac:dyDescent="0.3">
      <c r="A223" s="13">
        <v>222</v>
      </c>
      <c r="B223" s="13">
        <v>50</v>
      </c>
    </row>
    <row r="224" spans="1:2" ht="16.5" thickBot="1" x14ac:dyDescent="0.3">
      <c r="A224" s="13">
        <v>223</v>
      </c>
      <c r="B224" s="13">
        <v>50</v>
      </c>
    </row>
    <row r="225" spans="1:2" ht="16.5" thickBot="1" x14ac:dyDescent="0.3">
      <c r="A225" s="13">
        <v>224</v>
      </c>
      <c r="B225" s="13">
        <v>50</v>
      </c>
    </row>
    <row r="226" spans="1:2" ht="16.5" thickBot="1" x14ac:dyDescent="0.3">
      <c r="A226" s="13">
        <v>225</v>
      </c>
      <c r="B226" s="13">
        <v>50</v>
      </c>
    </row>
    <row r="227" spans="1:2" ht="16.5" thickBot="1" x14ac:dyDescent="0.3">
      <c r="A227" s="13">
        <v>226</v>
      </c>
      <c r="B227" s="13">
        <v>50</v>
      </c>
    </row>
    <row r="228" spans="1:2" ht="16.5" thickBot="1" x14ac:dyDescent="0.3">
      <c r="A228" s="13">
        <v>227</v>
      </c>
      <c r="B228" s="13">
        <v>50</v>
      </c>
    </row>
    <row r="229" spans="1:2" ht="16.5" thickBot="1" x14ac:dyDescent="0.3">
      <c r="A229" s="13">
        <v>228</v>
      </c>
      <c r="B229" s="13">
        <v>50</v>
      </c>
    </row>
    <row r="230" spans="1:2" ht="16.5" thickBot="1" x14ac:dyDescent="0.3">
      <c r="A230" s="13">
        <v>229</v>
      </c>
      <c r="B230" s="13">
        <v>50</v>
      </c>
    </row>
    <row r="231" spans="1:2" ht="16.5" thickBot="1" x14ac:dyDescent="0.3">
      <c r="A231" s="13">
        <v>230</v>
      </c>
      <c r="B231" s="13">
        <v>50</v>
      </c>
    </row>
    <row r="232" spans="1:2" ht="16.5" thickBot="1" x14ac:dyDescent="0.3">
      <c r="A232" s="13">
        <v>231</v>
      </c>
      <c r="B232" s="13">
        <v>50</v>
      </c>
    </row>
    <row r="233" spans="1:2" ht="16.5" thickBot="1" x14ac:dyDescent="0.3">
      <c r="A233" s="13">
        <v>232</v>
      </c>
      <c r="B233" s="13">
        <v>50</v>
      </c>
    </row>
    <row r="234" spans="1:2" ht="16.5" thickBot="1" x14ac:dyDescent="0.3">
      <c r="A234" s="13">
        <v>233</v>
      </c>
      <c r="B234" s="13">
        <v>50</v>
      </c>
    </row>
    <row r="235" spans="1:2" ht="16.5" thickBot="1" x14ac:dyDescent="0.3">
      <c r="A235" s="13">
        <v>234</v>
      </c>
      <c r="B235" s="13">
        <v>50</v>
      </c>
    </row>
    <row r="236" spans="1:2" ht="16.5" thickBot="1" x14ac:dyDescent="0.3">
      <c r="A236" s="13">
        <v>235</v>
      </c>
      <c r="B236" s="13">
        <v>50</v>
      </c>
    </row>
    <row r="237" spans="1:2" ht="16.5" thickBot="1" x14ac:dyDescent="0.3">
      <c r="A237" s="13">
        <v>236</v>
      </c>
      <c r="B237" s="13">
        <v>50</v>
      </c>
    </row>
    <row r="238" spans="1:2" ht="16.5" thickBot="1" x14ac:dyDescent="0.3">
      <c r="A238" s="13">
        <v>237</v>
      </c>
      <c r="B238" s="13">
        <v>50</v>
      </c>
    </row>
    <row r="239" spans="1:2" ht="16.5" thickBot="1" x14ac:dyDescent="0.3">
      <c r="A239" s="13">
        <v>238</v>
      </c>
      <c r="B239" s="13">
        <v>50</v>
      </c>
    </row>
    <row r="240" spans="1:2" ht="16.5" thickBot="1" x14ac:dyDescent="0.3">
      <c r="A240" s="13">
        <v>239</v>
      </c>
      <c r="B240" s="13">
        <v>50</v>
      </c>
    </row>
    <row r="241" spans="1:2" ht="16.5" thickBot="1" x14ac:dyDescent="0.3">
      <c r="A241" s="13">
        <v>240</v>
      </c>
      <c r="B241" s="13">
        <v>50</v>
      </c>
    </row>
    <row r="242" spans="1:2" ht="16.5" thickBot="1" x14ac:dyDescent="0.3">
      <c r="A242" s="13">
        <v>241</v>
      </c>
      <c r="B242" s="13">
        <v>50</v>
      </c>
    </row>
    <row r="243" spans="1:2" ht="16.5" thickBot="1" x14ac:dyDescent="0.3">
      <c r="A243" s="13">
        <v>242</v>
      </c>
      <c r="B243" s="13">
        <v>50</v>
      </c>
    </row>
    <row r="244" spans="1:2" ht="16.5" thickBot="1" x14ac:dyDescent="0.3">
      <c r="A244" s="13">
        <v>243</v>
      </c>
      <c r="B244" s="13">
        <v>50</v>
      </c>
    </row>
    <row r="245" spans="1:2" ht="16.5" thickBot="1" x14ac:dyDescent="0.3">
      <c r="A245" s="13">
        <v>244</v>
      </c>
      <c r="B245" s="13">
        <v>50</v>
      </c>
    </row>
    <row r="246" spans="1:2" ht="16.5" thickBot="1" x14ac:dyDescent="0.3">
      <c r="A246" s="13">
        <v>245</v>
      </c>
      <c r="B246" s="13">
        <v>50</v>
      </c>
    </row>
    <row r="247" spans="1:2" ht="16.5" thickBot="1" x14ac:dyDescent="0.3">
      <c r="A247" s="13">
        <v>246</v>
      </c>
      <c r="B247" s="13">
        <v>50</v>
      </c>
    </row>
    <row r="248" spans="1:2" ht="16.5" thickBot="1" x14ac:dyDescent="0.3">
      <c r="A248" s="13">
        <v>247</v>
      </c>
      <c r="B248" s="13">
        <v>50</v>
      </c>
    </row>
    <row r="249" spans="1:2" ht="16.5" thickBot="1" x14ac:dyDescent="0.3">
      <c r="A249" s="13">
        <v>248</v>
      </c>
      <c r="B249" s="13">
        <v>50</v>
      </c>
    </row>
    <row r="250" spans="1:2" ht="16.5" thickBot="1" x14ac:dyDescent="0.3">
      <c r="A250" s="13">
        <v>249</v>
      </c>
      <c r="B250" s="13">
        <v>50</v>
      </c>
    </row>
    <row r="251" spans="1:2" ht="16.5" thickBot="1" x14ac:dyDescent="0.3">
      <c r="A251" s="13">
        <v>250</v>
      </c>
      <c r="B251" s="13">
        <v>50</v>
      </c>
    </row>
    <row r="252" spans="1:2" ht="16.5" thickBot="1" x14ac:dyDescent="0.3">
      <c r="A252" s="13">
        <v>251</v>
      </c>
      <c r="B252" s="13">
        <v>50</v>
      </c>
    </row>
    <row r="253" spans="1:2" ht="16.5" thickBot="1" x14ac:dyDescent="0.3">
      <c r="A253" s="13">
        <v>252</v>
      </c>
      <c r="B253" s="13">
        <v>50</v>
      </c>
    </row>
    <row r="254" spans="1:2" ht="16.5" thickBot="1" x14ac:dyDescent="0.3">
      <c r="A254" s="13">
        <v>253</v>
      </c>
      <c r="B254" s="13">
        <v>50</v>
      </c>
    </row>
    <row r="255" spans="1:2" ht="16.5" thickBot="1" x14ac:dyDescent="0.3">
      <c r="A255" s="13">
        <v>254</v>
      </c>
      <c r="B255" s="13">
        <v>50</v>
      </c>
    </row>
    <row r="256" spans="1:2" ht="16.5" thickBot="1" x14ac:dyDescent="0.3">
      <c r="A256" s="13">
        <v>255</v>
      </c>
      <c r="B256" s="13">
        <v>50</v>
      </c>
    </row>
    <row r="257" spans="1:2" ht="16.5" thickBot="1" x14ac:dyDescent="0.3">
      <c r="A257" s="13">
        <v>256</v>
      </c>
      <c r="B257" s="13">
        <v>50</v>
      </c>
    </row>
    <row r="258" spans="1:2" ht="16.5" thickBot="1" x14ac:dyDescent="0.3">
      <c r="A258" s="13">
        <v>257</v>
      </c>
      <c r="B258" s="13">
        <v>50</v>
      </c>
    </row>
    <row r="259" spans="1:2" ht="16.5" thickBot="1" x14ac:dyDescent="0.3">
      <c r="A259" s="13">
        <v>258</v>
      </c>
      <c r="B259" s="13">
        <v>50</v>
      </c>
    </row>
    <row r="260" spans="1:2" ht="16.5" thickBot="1" x14ac:dyDescent="0.3">
      <c r="A260" s="13">
        <v>259</v>
      </c>
      <c r="B260" s="13">
        <v>50</v>
      </c>
    </row>
    <row r="261" spans="1:2" ht="16.5" thickBot="1" x14ac:dyDescent="0.3">
      <c r="A261" s="13">
        <v>260</v>
      </c>
      <c r="B261" s="13">
        <v>50</v>
      </c>
    </row>
    <row r="262" spans="1:2" ht="16.5" thickBot="1" x14ac:dyDescent="0.3">
      <c r="A262" s="13">
        <v>261</v>
      </c>
      <c r="B262" s="13">
        <v>50</v>
      </c>
    </row>
    <row r="263" spans="1:2" ht="16.5" thickBot="1" x14ac:dyDescent="0.3">
      <c r="A263" s="13">
        <v>262</v>
      </c>
      <c r="B263" s="13">
        <v>50</v>
      </c>
    </row>
    <row r="264" spans="1:2" ht="16.5" thickBot="1" x14ac:dyDescent="0.3">
      <c r="A264" s="13">
        <v>263</v>
      </c>
      <c r="B264" s="13">
        <v>50</v>
      </c>
    </row>
    <row r="265" spans="1:2" ht="16.5" thickBot="1" x14ac:dyDescent="0.3">
      <c r="A265" s="13">
        <v>264</v>
      </c>
      <c r="B265" s="13">
        <v>50</v>
      </c>
    </row>
    <row r="266" spans="1:2" ht="16.5" thickBot="1" x14ac:dyDescent="0.3">
      <c r="A266" s="13">
        <v>265</v>
      </c>
      <c r="B266" s="13">
        <v>50</v>
      </c>
    </row>
    <row r="267" spans="1:2" ht="16.5" thickBot="1" x14ac:dyDescent="0.3">
      <c r="A267" s="13">
        <v>266</v>
      </c>
      <c r="B267" s="13">
        <v>50</v>
      </c>
    </row>
    <row r="268" spans="1:2" ht="16.5" thickBot="1" x14ac:dyDescent="0.3">
      <c r="A268" s="13">
        <v>267</v>
      </c>
      <c r="B268" s="13">
        <v>50</v>
      </c>
    </row>
    <row r="269" spans="1:2" ht="16.5" thickBot="1" x14ac:dyDescent="0.3">
      <c r="A269" s="13">
        <v>268</v>
      </c>
      <c r="B269" s="13">
        <v>50</v>
      </c>
    </row>
    <row r="270" spans="1:2" ht="16.5" thickBot="1" x14ac:dyDescent="0.3">
      <c r="A270" s="13">
        <v>269</v>
      </c>
      <c r="B270" s="13">
        <v>50</v>
      </c>
    </row>
    <row r="271" spans="1:2" ht="16.5" thickBot="1" x14ac:dyDescent="0.3">
      <c r="A271" s="13">
        <v>270</v>
      </c>
      <c r="B271" s="13">
        <v>50</v>
      </c>
    </row>
    <row r="272" spans="1:2" ht="16.5" thickBot="1" x14ac:dyDescent="0.3">
      <c r="A272" s="13">
        <v>271</v>
      </c>
      <c r="B272" s="13">
        <v>50</v>
      </c>
    </row>
    <row r="273" spans="1:2" ht="16.5" thickBot="1" x14ac:dyDescent="0.3">
      <c r="A273" s="13">
        <v>272</v>
      </c>
      <c r="B273" s="13">
        <v>50</v>
      </c>
    </row>
    <row r="274" spans="1:2" ht="16.5" thickBot="1" x14ac:dyDescent="0.3">
      <c r="A274" s="13">
        <v>273</v>
      </c>
      <c r="B274" s="13">
        <v>50</v>
      </c>
    </row>
    <row r="275" spans="1:2" ht="16.5" thickBot="1" x14ac:dyDescent="0.3">
      <c r="A275" s="13">
        <v>274</v>
      </c>
      <c r="B275" s="13">
        <v>50</v>
      </c>
    </row>
    <row r="276" spans="1:2" ht="16.5" thickBot="1" x14ac:dyDescent="0.3">
      <c r="A276" s="13">
        <v>275</v>
      </c>
      <c r="B276" s="13">
        <v>50</v>
      </c>
    </row>
    <row r="277" spans="1:2" ht="16.5" thickBot="1" x14ac:dyDescent="0.3">
      <c r="A277" s="13">
        <v>276</v>
      </c>
      <c r="B277" s="13">
        <v>50</v>
      </c>
    </row>
    <row r="278" spans="1:2" ht="16.5" thickBot="1" x14ac:dyDescent="0.3">
      <c r="A278" s="13">
        <v>277</v>
      </c>
      <c r="B278" s="13">
        <v>50</v>
      </c>
    </row>
    <row r="279" spans="1:2" ht="16.5" thickBot="1" x14ac:dyDescent="0.3">
      <c r="A279" s="13">
        <v>278</v>
      </c>
      <c r="B279" s="13">
        <v>50</v>
      </c>
    </row>
    <row r="280" spans="1:2" ht="16.5" thickBot="1" x14ac:dyDescent="0.3">
      <c r="A280" s="13">
        <v>279</v>
      </c>
      <c r="B280" s="13">
        <v>50</v>
      </c>
    </row>
    <row r="281" spans="1:2" ht="16.5" thickBot="1" x14ac:dyDescent="0.3">
      <c r="A281" s="13">
        <v>280</v>
      </c>
      <c r="B281" s="13">
        <v>50</v>
      </c>
    </row>
    <row r="282" spans="1:2" ht="16.5" thickBot="1" x14ac:dyDescent="0.3">
      <c r="A282" s="13">
        <v>281</v>
      </c>
      <c r="B282" s="13">
        <v>50</v>
      </c>
    </row>
    <row r="283" spans="1:2" ht="16.5" thickBot="1" x14ac:dyDescent="0.3">
      <c r="A283" s="13">
        <v>282</v>
      </c>
      <c r="B283" s="13">
        <v>50</v>
      </c>
    </row>
    <row r="284" spans="1:2" ht="16.5" thickBot="1" x14ac:dyDescent="0.3">
      <c r="A284" s="13">
        <v>283</v>
      </c>
      <c r="B284" s="13">
        <v>50</v>
      </c>
    </row>
    <row r="285" spans="1:2" ht="16.5" thickBot="1" x14ac:dyDescent="0.3">
      <c r="A285" s="13">
        <v>284</v>
      </c>
      <c r="B285" s="13">
        <v>50</v>
      </c>
    </row>
    <row r="286" spans="1:2" ht="16.5" thickBot="1" x14ac:dyDescent="0.3">
      <c r="A286" s="13">
        <v>285</v>
      </c>
      <c r="B286" s="13">
        <v>50</v>
      </c>
    </row>
    <row r="287" spans="1:2" ht="16.5" thickBot="1" x14ac:dyDescent="0.3">
      <c r="A287" s="13">
        <v>286</v>
      </c>
      <c r="B287" s="13">
        <v>50</v>
      </c>
    </row>
    <row r="288" spans="1:2" ht="16.5" thickBot="1" x14ac:dyDescent="0.3">
      <c r="A288" s="13">
        <v>287</v>
      </c>
      <c r="B288" s="13">
        <v>50</v>
      </c>
    </row>
    <row r="289" spans="1:2" ht="16.5" thickBot="1" x14ac:dyDescent="0.3">
      <c r="A289" s="13">
        <v>288</v>
      </c>
      <c r="B289" s="13">
        <v>50</v>
      </c>
    </row>
    <row r="290" spans="1:2" ht="16.5" thickBot="1" x14ac:dyDescent="0.3">
      <c r="A290" s="13">
        <v>289</v>
      </c>
      <c r="B290" s="13">
        <v>50</v>
      </c>
    </row>
    <row r="291" spans="1:2" ht="16.5" thickBot="1" x14ac:dyDescent="0.3">
      <c r="A291" s="13">
        <v>290</v>
      </c>
      <c r="B291" s="13">
        <v>50</v>
      </c>
    </row>
    <row r="292" spans="1:2" ht="16.5" thickBot="1" x14ac:dyDescent="0.3">
      <c r="A292" s="13">
        <v>291</v>
      </c>
      <c r="B292" s="13">
        <v>50</v>
      </c>
    </row>
    <row r="293" spans="1:2" ht="16.5" thickBot="1" x14ac:dyDescent="0.3">
      <c r="A293" s="13">
        <v>292</v>
      </c>
      <c r="B293" s="13">
        <v>50</v>
      </c>
    </row>
    <row r="294" spans="1:2" ht="16.5" thickBot="1" x14ac:dyDescent="0.3">
      <c r="A294" s="13">
        <v>293</v>
      </c>
      <c r="B294" s="13">
        <v>50</v>
      </c>
    </row>
    <row r="295" spans="1:2" ht="16.5" thickBot="1" x14ac:dyDescent="0.3">
      <c r="A295" s="13">
        <v>294</v>
      </c>
      <c r="B295" s="13">
        <v>50</v>
      </c>
    </row>
    <row r="296" spans="1:2" ht="16.5" thickBot="1" x14ac:dyDescent="0.3">
      <c r="A296" s="13">
        <v>295</v>
      </c>
      <c r="B296" s="13">
        <v>50</v>
      </c>
    </row>
    <row r="297" spans="1:2" ht="16.5" thickBot="1" x14ac:dyDescent="0.3">
      <c r="A297" s="13">
        <v>296</v>
      </c>
      <c r="B297" s="13">
        <v>50</v>
      </c>
    </row>
    <row r="298" spans="1:2" ht="16.5" thickBot="1" x14ac:dyDescent="0.3">
      <c r="A298" s="13">
        <v>297</v>
      </c>
      <c r="B298" s="13">
        <v>50</v>
      </c>
    </row>
    <row r="299" spans="1:2" ht="16.5" thickBot="1" x14ac:dyDescent="0.3">
      <c r="A299" s="13">
        <v>298</v>
      </c>
      <c r="B299" s="13">
        <v>50</v>
      </c>
    </row>
    <row r="300" spans="1:2" ht="16.5" thickBot="1" x14ac:dyDescent="0.3">
      <c r="A300" s="13">
        <v>299</v>
      </c>
      <c r="B300" s="13">
        <v>50</v>
      </c>
    </row>
    <row r="301" spans="1:2" ht="16.5" thickBot="1" x14ac:dyDescent="0.3">
      <c r="A301" s="13">
        <v>300</v>
      </c>
      <c r="B301" s="13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workbookViewId="0">
      <selection activeCell="E6" sqref="E6"/>
    </sheetView>
  </sheetViews>
  <sheetFormatPr defaultRowHeight="15" x14ac:dyDescent="0.25"/>
  <cols>
    <col min="1" max="1" width="37" bestFit="1" customWidth="1"/>
    <col min="2" max="2" width="16.85546875" bestFit="1" customWidth="1"/>
  </cols>
  <sheetData>
    <row r="3" spans="1:2" x14ac:dyDescent="0.25">
      <c r="A3" s="15" t="s">
        <v>905</v>
      </c>
      <c r="B3" t="s">
        <v>908</v>
      </c>
    </row>
    <row r="4" spans="1:2" x14ac:dyDescent="0.25">
      <c r="A4" s="16" t="s">
        <v>437</v>
      </c>
      <c r="B4" s="17">
        <v>1560</v>
      </c>
    </row>
    <row r="5" spans="1:2" x14ac:dyDescent="0.25">
      <c r="A5" s="16" t="s">
        <v>69</v>
      </c>
      <c r="B5" s="17">
        <v>2990</v>
      </c>
    </row>
    <row r="6" spans="1:2" x14ac:dyDescent="0.25">
      <c r="A6" s="16" t="s">
        <v>348</v>
      </c>
      <c r="B6" s="17">
        <v>340</v>
      </c>
    </row>
    <row r="7" spans="1:2" x14ac:dyDescent="0.25">
      <c r="A7" s="16" t="s">
        <v>116</v>
      </c>
      <c r="B7" s="17">
        <v>3195</v>
      </c>
    </row>
    <row r="8" spans="1:2" x14ac:dyDescent="0.25">
      <c r="A8" s="16" t="s">
        <v>228</v>
      </c>
      <c r="B8" s="17">
        <v>450</v>
      </c>
    </row>
    <row r="9" spans="1:2" x14ac:dyDescent="0.25">
      <c r="A9" s="16" t="s">
        <v>244</v>
      </c>
      <c r="B9" s="17">
        <v>660</v>
      </c>
    </row>
    <row r="10" spans="1:2" x14ac:dyDescent="0.25">
      <c r="A10" s="16" t="s">
        <v>351</v>
      </c>
      <c r="B10" s="17">
        <v>160</v>
      </c>
    </row>
    <row r="11" spans="1:2" x14ac:dyDescent="0.25">
      <c r="A11" s="16" t="s">
        <v>720</v>
      </c>
      <c r="B11" s="17">
        <v>340</v>
      </c>
    </row>
    <row r="12" spans="1:2" x14ac:dyDescent="0.25">
      <c r="A12" s="16" t="s">
        <v>52</v>
      </c>
      <c r="B12" s="17">
        <v>1870</v>
      </c>
    </row>
    <row r="13" spans="1:2" x14ac:dyDescent="0.25">
      <c r="A13" s="16" t="s">
        <v>1116</v>
      </c>
      <c r="B13" s="17">
        <v>420</v>
      </c>
    </row>
    <row r="14" spans="1:2" x14ac:dyDescent="0.25">
      <c r="A14" s="16" t="s">
        <v>342</v>
      </c>
      <c r="B14" s="17">
        <v>240</v>
      </c>
    </row>
    <row r="15" spans="1:2" x14ac:dyDescent="0.25">
      <c r="A15" s="16" t="s">
        <v>49</v>
      </c>
      <c r="B15" s="17">
        <v>9745</v>
      </c>
    </row>
    <row r="16" spans="1:2" x14ac:dyDescent="0.25">
      <c r="A16" s="16" t="s">
        <v>487</v>
      </c>
      <c r="B16" s="17">
        <v>425</v>
      </c>
    </row>
    <row r="17" spans="1:2" x14ac:dyDescent="0.25">
      <c r="A17" s="16" t="s">
        <v>814</v>
      </c>
      <c r="B17" s="17">
        <v>540</v>
      </c>
    </row>
    <row r="18" spans="1:2" x14ac:dyDescent="0.25">
      <c r="A18" s="16" t="s">
        <v>658</v>
      </c>
      <c r="B18" s="17">
        <v>905</v>
      </c>
    </row>
    <row r="19" spans="1:2" x14ac:dyDescent="0.25">
      <c r="A19" s="16" t="s">
        <v>248</v>
      </c>
      <c r="B19" s="17">
        <v>660</v>
      </c>
    </row>
    <row r="20" spans="1:2" x14ac:dyDescent="0.25">
      <c r="A20" s="16" t="s">
        <v>470</v>
      </c>
      <c r="B20" s="17">
        <v>210</v>
      </c>
    </row>
    <row r="21" spans="1:2" x14ac:dyDescent="0.25">
      <c r="A21" s="16" t="s">
        <v>105</v>
      </c>
      <c r="B21" s="17">
        <v>2675</v>
      </c>
    </row>
    <row r="22" spans="1:2" x14ac:dyDescent="0.25">
      <c r="A22" s="16" t="s">
        <v>221</v>
      </c>
      <c r="B22" s="17">
        <v>1130</v>
      </c>
    </row>
    <row r="23" spans="1:2" x14ac:dyDescent="0.25">
      <c r="A23" s="16" t="s">
        <v>189</v>
      </c>
      <c r="B23" s="17">
        <v>2290</v>
      </c>
    </row>
    <row r="24" spans="1:2" x14ac:dyDescent="0.25">
      <c r="A24" s="16" t="s">
        <v>398</v>
      </c>
      <c r="B24" s="17">
        <v>160</v>
      </c>
    </row>
    <row r="25" spans="1:2" x14ac:dyDescent="0.25">
      <c r="A25" s="16" t="s">
        <v>613</v>
      </c>
      <c r="B25" s="17">
        <v>115</v>
      </c>
    </row>
    <row r="26" spans="1:2" x14ac:dyDescent="0.25">
      <c r="A26" s="16" t="s">
        <v>299</v>
      </c>
      <c r="B26" s="17">
        <v>790</v>
      </c>
    </row>
    <row r="27" spans="1:2" x14ac:dyDescent="0.25">
      <c r="A27" s="16" t="s">
        <v>414</v>
      </c>
      <c r="B27" s="17">
        <v>1505</v>
      </c>
    </row>
    <row r="28" spans="1:2" x14ac:dyDescent="0.25">
      <c r="A28" s="16" t="s">
        <v>1088</v>
      </c>
      <c r="B28" s="17">
        <v>280</v>
      </c>
    </row>
    <row r="29" spans="1:2" x14ac:dyDescent="0.25">
      <c r="A29" s="16" t="s">
        <v>1146</v>
      </c>
      <c r="B29" s="17">
        <v>160</v>
      </c>
    </row>
    <row r="30" spans="1:2" x14ac:dyDescent="0.25">
      <c r="A30" s="16" t="s">
        <v>502</v>
      </c>
      <c r="B30" s="17">
        <v>210</v>
      </c>
    </row>
    <row r="31" spans="1:2" x14ac:dyDescent="0.25">
      <c r="A31" s="16" t="s">
        <v>660</v>
      </c>
      <c r="B31" s="17">
        <v>510</v>
      </c>
    </row>
    <row r="32" spans="1:2" x14ac:dyDescent="0.25">
      <c r="A32" s="16" t="s">
        <v>423</v>
      </c>
      <c r="B32" s="17">
        <v>750</v>
      </c>
    </row>
    <row r="33" spans="1:2" x14ac:dyDescent="0.25">
      <c r="A33" s="16" t="s">
        <v>323</v>
      </c>
      <c r="B33" s="17">
        <v>1730</v>
      </c>
    </row>
    <row r="34" spans="1:2" x14ac:dyDescent="0.25">
      <c r="A34" s="16" t="s">
        <v>716</v>
      </c>
      <c r="B34" s="17">
        <v>140</v>
      </c>
    </row>
    <row r="35" spans="1:2" x14ac:dyDescent="0.25">
      <c r="A35" s="16" t="s">
        <v>607</v>
      </c>
      <c r="B35" s="17">
        <v>160</v>
      </c>
    </row>
    <row r="36" spans="1:2" x14ac:dyDescent="0.25">
      <c r="A36" s="16" t="s">
        <v>931</v>
      </c>
      <c r="B36" s="17">
        <v>540</v>
      </c>
    </row>
    <row r="37" spans="1:2" x14ac:dyDescent="0.25">
      <c r="A37" s="16" t="s">
        <v>591</v>
      </c>
      <c r="B37" s="17">
        <v>130</v>
      </c>
    </row>
    <row r="38" spans="1:2" x14ac:dyDescent="0.25">
      <c r="A38" s="16" t="s">
        <v>477</v>
      </c>
      <c r="B38" s="17">
        <v>675</v>
      </c>
    </row>
    <row r="39" spans="1:2" x14ac:dyDescent="0.25">
      <c r="A39" s="16" t="s">
        <v>551</v>
      </c>
      <c r="B39" s="17">
        <v>480</v>
      </c>
    </row>
    <row r="40" spans="1:2" x14ac:dyDescent="0.25">
      <c r="A40" s="16" t="s">
        <v>677</v>
      </c>
      <c r="B40" s="17">
        <v>590</v>
      </c>
    </row>
    <row r="41" spans="1:2" x14ac:dyDescent="0.25">
      <c r="A41" s="16" t="s">
        <v>352</v>
      </c>
      <c r="B41" s="17">
        <v>580</v>
      </c>
    </row>
    <row r="42" spans="1:2" x14ac:dyDescent="0.25">
      <c r="A42" s="16" t="s">
        <v>899</v>
      </c>
      <c r="B42" s="17">
        <v>400</v>
      </c>
    </row>
    <row r="43" spans="1:2" x14ac:dyDescent="0.25">
      <c r="A43" s="16" t="s">
        <v>1022</v>
      </c>
      <c r="B43" s="17">
        <v>400</v>
      </c>
    </row>
    <row r="44" spans="1:2" x14ac:dyDescent="0.25">
      <c r="A44" s="16" t="s">
        <v>391</v>
      </c>
      <c r="B44" s="17">
        <v>380</v>
      </c>
    </row>
    <row r="45" spans="1:2" x14ac:dyDescent="0.25">
      <c r="A45" s="16" t="s">
        <v>217</v>
      </c>
      <c r="B45" s="17">
        <v>1275</v>
      </c>
    </row>
    <row r="46" spans="1:2" x14ac:dyDescent="0.25">
      <c r="A46" s="16" t="s">
        <v>490</v>
      </c>
      <c r="B46" s="17">
        <v>1350</v>
      </c>
    </row>
    <row r="47" spans="1:2" x14ac:dyDescent="0.25">
      <c r="A47" s="16" t="s">
        <v>316</v>
      </c>
      <c r="B47" s="17">
        <v>800</v>
      </c>
    </row>
    <row r="48" spans="1:2" x14ac:dyDescent="0.25">
      <c r="A48" s="16" t="s">
        <v>616</v>
      </c>
      <c r="B48" s="17">
        <v>1600</v>
      </c>
    </row>
    <row r="49" spans="1:2" x14ac:dyDescent="0.25">
      <c r="A49" s="16" t="s">
        <v>405</v>
      </c>
      <c r="B49" s="17">
        <v>1390</v>
      </c>
    </row>
    <row r="50" spans="1:2" x14ac:dyDescent="0.25">
      <c r="A50" s="16" t="s">
        <v>1005</v>
      </c>
      <c r="B50" s="17">
        <v>640</v>
      </c>
    </row>
    <row r="51" spans="1:2" x14ac:dyDescent="0.25">
      <c r="A51" s="16" t="s">
        <v>605</v>
      </c>
      <c r="B51" s="17">
        <v>370</v>
      </c>
    </row>
    <row r="52" spans="1:2" x14ac:dyDescent="0.25">
      <c r="A52" s="16" t="s">
        <v>1283</v>
      </c>
      <c r="B52" s="17">
        <v>105</v>
      </c>
    </row>
    <row r="53" spans="1:2" x14ac:dyDescent="0.25">
      <c r="A53" s="16" t="s">
        <v>96</v>
      </c>
      <c r="B53" s="17">
        <v>2450</v>
      </c>
    </row>
    <row r="54" spans="1:2" x14ac:dyDescent="0.25">
      <c r="A54" s="16" t="s">
        <v>73</v>
      </c>
      <c r="B54" s="17">
        <v>4440</v>
      </c>
    </row>
    <row r="55" spans="1:2" x14ac:dyDescent="0.25">
      <c r="A55" s="16" t="s">
        <v>373</v>
      </c>
      <c r="B55" s="17">
        <v>1550</v>
      </c>
    </row>
    <row r="56" spans="1:2" x14ac:dyDescent="0.25">
      <c r="A56" s="16" t="s">
        <v>274</v>
      </c>
      <c r="B56" s="17">
        <v>810</v>
      </c>
    </row>
    <row r="57" spans="1:2" x14ac:dyDescent="0.25">
      <c r="A57" s="16" t="s">
        <v>749</v>
      </c>
      <c r="B57" s="17">
        <v>80</v>
      </c>
    </row>
    <row r="58" spans="1:2" x14ac:dyDescent="0.25">
      <c r="A58" s="16" t="s">
        <v>12</v>
      </c>
      <c r="B58" s="17">
        <v>8470</v>
      </c>
    </row>
    <row r="59" spans="1:2" x14ac:dyDescent="0.25">
      <c r="A59" s="16" t="s">
        <v>326</v>
      </c>
      <c r="B59" s="17">
        <v>200</v>
      </c>
    </row>
    <row r="60" spans="1:2" x14ac:dyDescent="0.25">
      <c r="A60" s="16" t="s">
        <v>802</v>
      </c>
      <c r="B60" s="17">
        <v>140</v>
      </c>
    </row>
    <row r="61" spans="1:2" x14ac:dyDescent="0.25">
      <c r="A61" s="16" t="s">
        <v>1171</v>
      </c>
      <c r="B61" s="17">
        <v>1690</v>
      </c>
    </row>
    <row r="62" spans="1:2" x14ac:dyDescent="0.25">
      <c r="A62" s="16" t="s">
        <v>1366</v>
      </c>
      <c r="B62" s="17">
        <v>50</v>
      </c>
    </row>
    <row r="63" spans="1:2" x14ac:dyDescent="0.25">
      <c r="A63" s="16" t="s">
        <v>816</v>
      </c>
      <c r="B63" s="17">
        <v>30</v>
      </c>
    </row>
    <row r="64" spans="1:2" x14ac:dyDescent="0.25">
      <c r="A64" s="16" t="s">
        <v>539</v>
      </c>
      <c r="B64" s="17">
        <v>220</v>
      </c>
    </row>
    <row r="65" spans="1:2" x14ac:dyDescent="0.25">
      <c r="A65" s="16" t="s">
        <v>650</v>
      </c>
      <c r="B65" s="17">
        <v>225</v>
      </c>
    </row>
    <row r="66" spans="1:2" x14ac:dyDescent="0.25">
      <c r="A66" s="16" t="s">
        <v>79</v>
      </c>
      <c r="B66" s="17">
        <v>1720</v>
      </c>
    </row>
    <row r="67" spans="1:2" x14ac:dyDescent="0.25">
      <c r="A67" s="16" t="s">
        <v>742</v>
      </c>
      <c r="B67" s="17">
        <v>540</v>
      </c>
    </row>
    <row r="68" spans="1:2" x14ac:dyDescent="0.25">
      <c r="A68" s="16" t="s">
        <v>1517</v>
      </c>
      <c r="B68" s="17">
        <v>30</v>
      </c>
    </row>
    <row r="69" spans="1:2" x14ac:dyDescent="0.25">
      <c r="A69" s="16" t="s">
        <v>101</v>
      </c>
      <c r="B69" s="17">
        <v>1020</v>
      </c>
    </row>
    <row r="70" spans="1:2" x14ac:dyDescent="0.25">
      <c r="A70" s="16" t="s">
        <v>449</v>
      </c>
      <c r="B70" s="17">
        <v>700</v>
      </c>
    </row>
    <row r="71" spans="1:2" x14ac:dyDescent="0.25">
      <c r="A71" s="16" t="s">
        <v>87</v>
      </c>
      <c r="B71" s="17">
        <v>4850</v>
      </c>
    </row>
    <row r="72" spans="1:2" x14ac:dyDescent="0.25">
      <c r="A72" s="16" t="s">
        <v>251</v>
      </c>
      <c r="B72" s="17">
        <v>570</v>
      </c>
    </row>
    <row r="73" spans="1:2" x14ac:dyDescent="0.25">
      <c r="A73" s="16" t="s">
        <v>636</v>
      </c>
      <c r="B73" s="17">
        <v>170</v>
      </c>
    </row>
    <row r="74" spans="1:2" x14ac:dyDescent="0.25">
      <c r="A74" s="16" t="s">
        <v>1033</v>
      </c>
      <c r="B74" s="17">
        <v>450</v>
      </c>
    </row>
    <row r="75" spans="1:2" x14ac:dyDescent="0.25">
      <c r="A75" s="16" t="s">
        <v>549</v>
      </c>
      <c r="B75" s="17">
        <v>305</v>
      </c>
    </row>
    <row r="76" spans="1:2" x14ac:dyDescent="0.25">
      <c r="A76" s="16" t="s">
        <v>411</v>
      </c>
      <c r="B76" s="17">
        <v>50</v>
      </c>
    </row>
    <row r="77" spans="1:2" x14ac:dyDescent="0.25">
      <c r="A77" s="16" t="s">
        <v>444</v>
      </c>
      <c r="B77" s="17">
        <v>920</v>
      </c>
    </row>
    <row r="78" spans="1:2" x14ac:dyDescent="0.25">
      <c r="A78" s="16" t="s">
        <v>370</v>
      </c>
      <c r="B78" s="17">
        <v>240</v>
      </c>
    </row>
    <row r="79" spans="1:2" x14ac:dyDescent="0.25">
      <c r="A79" s="16" t="s">
        <v>446</v>
      </c>
      <c r="B79" s="17">
        <v>90</v>
      </c>
    </row>
    <row r="80" spans="1:2" x14ac:dyDescent="0.25">
      <c r="A80" s="16" t="s">
        <v>362</v>
      </c>
      <c r="B80" s="17">
        <v>400</v>
      </c>
    </row>
    <row r="81" spans="1:2" x14ac:dyDescent="0.25">
      <c r="A81" s="16" t="s">
        <v>308</v>
      </c>
      <c r="B81" s="17">
        <v>400</v>
      </c>
    </row>
    <row r="82" spans="1:2" x14ac:dyDescent="0.25">
      <c r="A82" s="16" t="s">
        <v>282</v>
      </c>
      <c r="B82" s="17">
        <v>480</v>
      </c>
    </row>
    <row r="83" spans="1:2" x14ac:dyDescent="0.25">
      <c r="A83" s="16" t="s">
        <v>587</v>
      </c>
      <c r="B83" s="17">
        <v>390</v>
      </c>
    </row>
    <row r="84" spans="1:2" x14ac:dyDescent="0.25">
      <c r="A84" s="16" t="s">
        <v>461</v>
      </c>
      <c r="B84" s="17">
        <v>1180</v>
      </c>
    </row>
    <row r="85" spans="1:2" x14ac:dyDescent="0.25">
      <c r="A85" s="16" t="s">
        <v>528</v>
      </c>
      <c r="B85" s="17">
        <v>795</v>
      </c>
    </row>
    <row r="86" spans="1:2" x14ac:dyDescent="0.25">
      <c r="A86" s="16" t="s">
        <v>125</v>
      </c>
      <c r="B86" s="17">
        <v>480</v>
      </c>
    </row>
    <row r="87" spans="1:2" x14ac:dyDescent="0.25">
      <c r="A87" s="16" t="s">
        <v>532</v>
      </c>
      <c r="B87" s="17">
        <v>110</v>
      </c>
    </row>
    <row r="88" spans="1:2" x14ac:dyDescent="0.25">
      <c r="A88" s="16" t="s">
        <v>418</v>
      </c>
      <c r="B88" s="17">
        <v>180</v>
      </c>
    </row>
    <row r="89" spans="1:2" x14ac:dyDescent="0.25">
      <c r="A89" s="16" t="s">
        <v>133</v>
      </c>
      <c r="B89" s="17">
        <v>1050</v>
      </c>
    </row>
    <row r="90" spans="1:2" x14ac:dyDescent="0.25">
      <c r="A90" s="16" t="s">
        <v>279</v>
      </c>
      <c r="B90" s="17">
        <v>780</v>
      </c>
    </row>
    <row r="91" spans="1:2" x14ac:dyDescent="0.25">
      <c r="A91" s="16" t="s">
        <v>1514</v>
      </c>
      <c r="B91" s="17">
        <v>30</v>
      </c>
    </row>
    <row r="92" spans="1:2" x14ac:dyDescent="0.25">
      <c r="A92" s="16" t="s">
        <v>465</v>
      </c>
      <c r="B92" s="17">
        <v>450</v>
      </c>
    </row>
    <row r="93" spans="1:2" x14ac:dyDescent="0.25">
      <c r="A93" s="16" t="s">
        <v>733</v>
      </c>
      <c r="B93" s="17">
        <v>430</v>
      </c>
    </row>
    <row r="94" spans="1:2" x14ac:dyDescent="0.25">
      <c r="A94" s="16" t="s">
        <v>480</v>
      </c>
      <c r="B94" s="17">
        <v>935</v>
      </c>
    </row>
    <row r="95" spans="1:2" x14ac:dyDescent="0.25">
      <c r="A95" s="16" t="s">
        <v>32</v>
      </c>
      <c r="B95" s="17">
        <v>4580</v>
      </c>
    </row>
    <row r="96" spans="1:2" x14ac:dyDescent="0.25">
      <c r="A96" s="16" t="s">
        <v>305</v>
      </c>
      <c r="B96" s="17">
        <v>910</v>
      </c>
    </row>
    <row r="97" spans="1:2" x14ac:dyDescent="0.25">
      <c r="A97" s="16" t="s">
        <v>208</v>
      </c>
      <c r="B97" s="17">
        <v>1200</v>
      </c>
    </row>
    <row r="98" spans="1:2" x14ac:dyDescent="0.25">
      <c r="A98" s="16" t="s">
        <v>85</v>
      </c>
      <c r="B98" s="17">
        <v>4610</v>
      </c>
    </row>
    <row r="99" spans="1:2" x14ac:dyDescent="0.25">
      <c r="A99" s="16" t="s">
        <v>569</v>
      </c>
      <c r="B99" s="17">
        <v>80</v>
      </c>
    </row>
    <row r="100" spans="1:2" x14ac:dyDescent="0.25">
      <c r="A100" s="16" t="s">
        <v>233</v>
      </c>
      <c r="B100" s="17">
        <v>400</v>
      </c>
    </row>
    <row r="101" spans="1:2" x14ac:dyDescent="0.25">
      <c r="A101" s="16" t="s">
        <v>451</v>
      </c>
      <c r="B101" s="17">
        <v>230</v>
      </c>
    </row>
    <row r="102" spans="1:2" x14ac:dyDescent="0.25">
      <c r="A102" s="16" t="s">
        <v>164</v>
      </c>
      <c r="B102" s="17">
        <v>6490</v>
      </c>
    </row>
    <row r="103" spans="1:2" x14ac:dyDescent="0.25">
      <c r="A103" s="16" t="s">
        <v>175</v>
      </c>
      <c r="B103" s="17">
        <v>650</v>
      </c>
    </row>
    <row r="104" spans="1:2" x14ac:dyDescent="0.25">
      <c r="A104" s="16" t="s">
        <v>64</v>
      </c>
      <c r="B104" s="17">
        <v>1570</v>
      </c>
    </row>
    <row r="105" spans="1:2" x14ac:dyDescent="0.25">
      <c r="A105" s="16" t="s">
        <v>260</v>
      </c>
      <c r="B105" s="17">
        <v>510</v>
      </c>
    </row>
    <row r="106" spans="1:2" x14ac:dyDescent="0.25">
      <c r="A106" s="16" t="s">
        <v>1290</v>
      </c>
      <c r="B106" s="17">
        <v>120</v>
      </c>
    </row>
    <row r="107" spans="1:2" x14ac:dyDescent="0.25">
      <c r="A107" s="16" t="s">
        <v>23</v>
      </c>
      <c r="B107" s="17">
        <v>3185</v>
      </c>
    </row>
    <row r="108" spans="1:2" x14ac:dyDescent="0.25">
      <c r="A108" s="16" t="s">
        <v>482</v>
      </c>
      <c r="B108" s="17">
        <v>745</v>
      </c>
    </row>
    <row r="109" spans="1:2" x14ac:dyDescent="0.25">
      <c r="A109" s="16" t="s">
        <v>683</v>
      </c>
      <c r="B109" s="17">
        <v>480</v>
      </c>
    </row>
    <row r="110" spans="1:2" x14ac:dyDescent="0.25">
      <c r="A110" s="16" t="s">
        <v>759</v>
      </c>
      <c r="B110" s="17">
        <v>300</v>
      </c>
    </row>
    <row r="111" spans="1:2" x14ac:dyDescent="0.25">
      <c r="A111" s="16" t="s">
        <v>428</v>
      </c>
      <c r="B111" s="17">
        <v>120</v>
      </c>
    </row>
    <row r="112" spans="1:2" x14ac:dyDescent="0.25">
      <c r="A112" s="16" t="s">
        <v>141</v>
      </c>
      <c r="B112" s="17">
        <v>3230</v>
      </c>
    </row>
    <row r="113" spans="1:2" x14ac:dyDescent="0.25">
      <c r="A113" s="16" t="s">
        <v>1376</v>
      </c>
      <c r="B113" s="17">
        <v>75</v>
      </c>
    </row>
    <row r="114" spans="1:2" x14ac:dyDescent="0.25">
      <c r="A114" s="16" t="s">
        <v>558</v>
      </c>
      <c r="B114" s="17">
        <v>160</v>
      </c>
    </row>
    <row r="115" spans="1:2" x14ac:dyDescent="0.25">
      <c r="A115" s="16" t="s">
        <v>543</v>
      </c>
      <c r="B115" s="17">
        <v>630</v>
      </c>
    </row>
    <row r="116" spans="1:2" x14ac:dyDescent="0.25">
      <c r="A116" s="16" t="s">
        <v>333</v>
      </c>
      <c r="B116" s="17">
        <v>830</v>
      </c>
    </row>
    <row r="117" spans="1:2" x14ac:dyDescent="0.25">
      <c r="A117" s="16" t="s">
        <v>44</v>
      </c>
      <c r="B117" s="17">
        <v>3090</v>
      </c>
    </row>
    <row r="118" spans="1:2" x14ac:dyDescent="0.25">
      <c r="A118" s="16" t="s">
        <v>907</v>
      </c>
      <c r="B118" s="17">
        <v>123315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workbookViewId="0">
      <selection activeCell="E17" sqref="E17"/>
    </sheetView>
  </sheetViews>
  <sheetFormatPr defaultRowHeight="15" x14ac:dyDescent="0.25"/>
  <cols>
    <col min="1" max="1" width="37" bestFit="1" customWidth="1"/>
    <col min="2" max="2" width="12.85546875" bestFit="1" customWidth="1"/>
  </cols>
  <sheetData>
    <row r="3" spans="1:2" x14ac:dyDescent="0.25">
      <c r="A3" s="15" t="s">
        <v>905</v>
      </c>
      <c r="B3" t="s">
        <v>909</v>
      </c>
    </row>
    <row r="4" spans="1:2" x14ac:dyDescent="0.25">
      <c r="A4" s="16" t="s">
        <v>437</v>
      </c>
      <c r="B4" s="17">
        <v>240</v>
      </c>
    </row>
    <row r="5" spans="1:2" x14ac:dyDescent="0.25">
      <c r="A5" s="16" t="s">
        <v>69</v>
      </c>
      <c r="B5" s="17">
        <v>262</v>
      </c>
    </row>
    <row r="6" spans="1:2" x14ac:dyDescent="0.25">
      <c r="A6" s="16" t="s">
        <v>348</v>
      </c>
      <c r="B6" s="17">
        <v>48</v>
      </c>
    </row>
    <row r="7" spans="1:2" x14ac:dyDescent="0.25">
      <c r="A7" s="16" t="s">
        <v>116</v>
      </c>
      <c r="B7" s="17">
        <v>528</v>
      </c>
    </row>
    <row r="8" spans="1:2" x14ac:dyDescent="0.25">
      <c r="A8" s="16" t="s">
        <v>228</v>
      </c>
      <c r="B8" s="17">
        <v>96</v>
      </c>
    </row>
    <row r="9" spans="1:2" x14ac:dyDescent="0.25">
      <c r="A9" s="16" t="s">
        <v>244</v>
      </c>
      <c r="B9" s="17">
        <v>70</v>
      </c>
    </row>
    <row r="10" spans="1:2" x14ac:dyDescent="0.25">
      <c r="A10" s="16" t="s">
        <v>351</v>
      </c>
      <c r="B10" s="17">
        <v>48</v>
      </c>
    </row>
    <row r="11" spans="1:2" x14ac:dyDescent="0.25">
      <c r="A11" s="16" t="s">
        <v>720</v>
      </c>
      <c r="B11" s="17">
        <v>48</v>
      </c>
    </row>
    <row r="12" spans="1:2" x14ac:dyDescent="0.25">
      <c r="A12" s="16" t="s">
        <v>52</v>
      </c>
      <c r="B12" s="17">
        <v>236</v>
      </c>
    </row>
    <row r="13" spans="1:2" x14ac:dyDescent="0.25">
      <c r="A13" s="16" t="s">
        <v>1116</v>
      </c>
      <c r="B13" s="17">
        <v>48</v>
      </c>
    </row>
    <row r="14" spans="1:2" x14ac:dyDescent="0.25">
      <c r="A14" s="16" t="s">
        <v>342</v>
      </c>
      <c r="B14" s="17">
        <v>48</v>
      </c>
    </row>
    <row r="15" spans="1:2" x14ac:dyDescent="0.25">
      <c r="A15" s="16" t="s">
        <v>49</v>
      </c>
      <c r="B15" s="17">
        <v>1292</v>
      </c>
    </row>
    <row r="16" spans="1:2" x14ac:dyDescent="0.25">
      <c r="A16" s="16" t="s">
        <v>487</v>
      </c>
      <c r="B16" s="17">
        <v>166</v>
      </c>
    </row>
    <row r="17" spans="1:2" x14ac:dyDescent="0.25">
      <c r="A17" s="16" t="s">
        <v>814</v>
      </c>
      <c r="B17" s="17">
        <v>48</v>
      </c>
    </row>
    <row r="18" spans="1:2" x14ac:dyDescent="0.25">
      <c r="A18" s="16" t="s">
        <v>658</v>
      </c>
      <c r="B18" s="17">
        <v>240</v>
      </c>
    </row>
    <row r="19" spans="1:2" x14ac:dyDescent="0.25">
      <c r="A19" s="16" t="s">
        <v>248</v>
      </c>
      <c r="B19" s="17">
        <v>96</v>
      </c>
    </row>
    <row r="20" spans="1:2" x14ac:dyDescent="0.25">
      <c r="A20" s="16" t="s">
        <v>470</v>
      </c>
      <c r="B20" s="17">
        <v>48</v>
      </c>
    </row>
    <row r="21" spans="1:2" x14ac:dyDescent="0.25">
      <c r="A21" s="16" t="s">
        <v>105</v>
      </c>
      <c r="B21" s="17">
        <v>800</v>
      </c>
    </row>
    <row r="22" spans="1:2" x14ac:dyDescent="0.25">
      <c r="A22" s="16" t="s">
        <v>221</v>
      </c>
      <c r="B22" s="17">
        <v>96</v>
      </c>
    </row>
    <row r="23" spans="1:2" x14ac:dyDescent="0.25">
      <c r="A23" s="16" t="s">
        <v>189</v>
      </c>
      <c r="B23" s="17">
        <v>288</v>
      </c>
    </row>
    <row r="24" spans="1:2" x14ac:dyDescent="0.25">
      <c r="A24" s="16" t="s">
        <v>398</v>
      </c>
      <c r="B24" s="17">
        <v>48</v>
      </c>
    </row>
    <row r="25" spans="1:2" x14ac:dyDescent="0.25">
      <c r="A25" s="16" t="s">
        <v>613</v>
      </c>
      <c r="B25" s="17">
        <v>48</v>
      </c>
    </row>
    <row r="26" spans="1:2" x14ac:dyDescent="0.25">
      <c r="A26" s="16" t="s">
        <v>299</v>
      </c>
      <c r="B26" s="17">
        <v>96</v>
      </c>
    </row>
    <row r="27" spans="1:2" x14ac:dyDescent="0.25">
      <c r="A27" s="16" t="s">
        <v>414</v>
      </c>
      <c r="B27" s="17">
        <v>384</v>
      </c>
    </row>
    <row r="28" spans="1:2" x14ac:dyDescent="0.25">
      <c r="A28" s="16" t="s">
        <v>1088</v>
      </c>
      <c r="B28" s="17">
        <v>48</v>
      </c>
    </row>
    <row r="29" spans="1:2" x14ac:dyDescent="0.25">
      <c r="A29" s="16" t="s">
        <v>1146</v>
      </c>
      <c r="B29" s="17">
        <v>48</v>
      </c>
    </row>
    <row r="30" spans="1:2" x14ac:dyDescent="0.25">
      <c r="A30" s="16" t="s">
        <v>502</v>
      </c>
      <c r="B30" s="17">
        <v>48</v>
      </c>
    </row>
    <row r="31" spans="1:2" x14ac:dyDescent="0.25">
      <c r="A31" s="16" t="s">
        <v>660</v>
      </c>
      <c r="B31" s="17">
        <v>48</v>
      </c>
    </row>
    <row r="32" spans="1:2" x14ac:dyDescent="0.25">
      <c r="A32" s="16" t="s">
        <v>423</v>
      </c>
      <c r="B32" s="17">
        <v>144</v>
      </c>
    </row>
    <row r="33" spans="1:2" x14ac:dyDescent="0.25">
      <c r="A33" s="16" t="s">
        <v>323</v>
      </c>
      <c r="B33" s="17">
        <v>288</v>
      </c>
    </row>
    <row r="34" spans="1:2" x14ac:dyDescent="0.25">
      <c r="A34" s="16" t="s">
        <v>716</v>
      </c>
      <c r="B34" s="17">
        <v>48</v>
      </c>
    </row>
    <row r="35" spans="1:2" x14ac:dyDescent="0.25">
      <c r="A35" s="16" t="s">
        <v>607</v>
      </c>
      <c r="B35" s="17">
        <v>96</v>
      </c>
    </row>
    <row r="36" spans="1:2" x14ac:dyDescent="0.25">
      <c r="A36" s="16" t="s">
        <v>931</v>
      </c>
      <c r="B36" s="17">
        <v>48</v>
      </c>
    </row>
    <row r="37" spans="1:2" x14ac:dyDescent="0.25">
      <c r="A37" s="16" t="s">
        <v>591</v>
      </c>
      <c r="B37" s="17">
        <v>48</v>
      </c>
    </row>
    <row r="38" spans="1:2" x14ac:dyDescent="0.25">
      <c r="A38" s="16" t="s">
        <v>477</v>
      </c>
      <c r="B38" s="17">
        <v>144</v>
      </c>
    </row>
    <row r="39" spans="1:2" x14ac:dyDescent="0.25">
      <c r="A39" s="16" t="s">
        <v>551</v>
      </c>
      <c r="B39" s="17">
        <v>48</v>
      </c>
    </row>
    <row r="40" spans="1:2" x14ac:dyDescent="0.25">
      <c r="A40" s="16" t="s">
        <v>677</v>
      </c>
      <c r="B40" s="17">
        <v>96</v>
      </c>
    </row>
    <row r="41" spans="1:2" x14ac:dyDescent="0.25">
      <c r="A41" s="16" t="s">
        <v>352</v>
      </c>
      <c r="B41" s="17">
        <v>96</v>
      </c>
    </row>
    <row r="42" spans="1:2" x14ac:dyDescent="0.25">
      <c r="A42" s="16" t="s">
        <v>899</v>
      </c>
      <c r="B42" s="17">
        <v>48</v>
      </c>
    </row>
    <row r="43" spans="1:2" x14ac:dyDescent="0.25">
      <c r="A43" s="16" t="s">
        <v>1022</v>
      </c>
      <c r="B43" s="17">
        <v>48</v>
      </c>
    </row>
    <row r="44" spans="1:2" x14ac:dyDescent="0.25">
      <c r="A44" s="16" t="s">
        <v>391</v>
      </c>
      <c r="B44" s="17">
        <v>48</v>
      </c>
    </row>
    <row r="45" spans="1:2" x14ac:dyDescent="0.25">
      <c r="A45" s="16" t="s">
        <v>217</v>
      </c>
      <c r="B45" s="17">
        <v>288</v>
      </c>
    </row>
    <row r="46" spans="1:2" x14ac:dyDescent="0.25">
      <c r="A46" s="16" t="s">
        <v>490</v>
      </c>
      <c r="B46" s="17">
        <v>406</v>
      </c>
    </row>
    <row r="47" spans="1:2" x14ac:dyDescent="0.25">
      <c r="A47" s="16" t="s">
        <v>316</v>
      </c>
      <c r="B47" s="17">
        <v>48</v>
      </c>
    </row>
    <row r="48" spans="1:2" x14ac:dyDescent="0.25">
      <c r="A48" s="16" t="s">
        <v>616</v>
      </c>
      <c r="B48" s="17">
        <v>144</v>
      </c>
    </row>
    <row r="49" spans="1:2" x14ac:dyDescent="0.25">
      <c r="A49" s="16" t="s">
        <v>405</v>
      </c>
      <c r="B49" s="17">
        <v>144</v>
      </c>
    </row>
    <row r="50" spans="1:2" x14ac:dyDescent="0.25">
      <c r="A50" s="16" t="s">
        <v>1005</v>
      </c>
      <c r="B50" s="17">
        <v>144</v>
      </c>
    </row>
    <row r="51" spans="1:2" x14ac:dyDescent="0.25">
      <c r="A51" s="16" t="s">
        <v>605</v>
      </c>
      <c r="B51" s="17">
        <v>96</v>
      </c>
    </row>
    <row r="52" spans="1:2" x14ac:dyDescent="0.25">
      <c r="A52" s="16" t="s">
        <v>1283</v>
      </c>
      <c r="B52" s="17">
        <v>48</v>
      </c>
    </row>
    <row r="53" spans="1:2" x14ac:dyDescent="0.25">
      <c r="A53" s="16" t="s">
        <v>96</v>
      </c>
      <c r="B53" s="17">
        <v>192</v>
      </c>
    </row>
    <row r="54" spans="1:2" x14ac:dyDescent="0.25">
      <c r="A54" s="16" t="s">
        <v>73</v>
      </c>
      <c r="B54" s="17">
        <v>432</v>
      </c>
    </row>
    <row r="55" spans="1:2" x14ac:dyDescent="0.25">
      <c r="A55" s="16" t="s">
        <v>373</v>
      </c>
      <c r="B55" s="17">
        <v>254</v>
      </c>
    </row>
    <row r="56" spans="1:2" x14ac:dyDescent="0.25">
      <c r="A56" s="16" t="s">
        <v>274</v>
      </c>
      <c r="B56" s="17">
        <v>96</v>
      </c>
    </row>
    <row r="57" spans="1:2" x14ac:dyDescent="0.25">
      <c r="A57" s="16" t="s">
        <v>749</v>
      </c>
      <c r="B57" s="17">
        <v>48</v>
      </c>
    </row>
    <row r="58" spans="1:2" x14ac:dyDescent="0.25">
      <c r="A58" s="16" t="s">
        <v>12</v>
      </c>
      <c r="B58" s="17">
        <v>720</v>
      </c>
    </row>
    <row r="59" spans="1:2" x14ac:dyDescent="0.25">
      <c r="A59" s="16" t="s">
        <v>326</v>
      </c>
      <c r="B59" s="17">
        <v>96</v>
      </c>
    </row>
    <row r="60" spans="1:2" x14ac:dyDescent="0.25">
      <c r="A60" s="16" t="s">
        <v>802</v>
      </c>
      <c r="B60" s="17">
        <v>48</v>
      </c>
    </row>
    <row r="61" spans="1:2" x14ac:dyDescent="0.25">
      <c r="A61" s="16" t="s">
        <v>1171</v>
      </c>
      <c r="B61" s="17">
        <v>288</v>
      </c>
    </row>
    <row r="62" spans="1:2" x14ac:dyDescent="0.25">
      <c r="A62" s="16" t="s">
        <v>1366</v>
      </c>
      <c r="B62" s="17">
        <v>48</v>
      </c>
    </row>
    <row r="63" spans="1:2" x14ac:dyDescent="0.25">
      <c r="A63" s="16" t="s">
        <v>816</v>
      </c>
      <c r="B63" s="17">
        <v>22</v>
      </c>
    </row>
    <row r="64" spans="1:2" x14ac:dyDescent="0.25">
      <c r="A64" s="16" t="s">
        <v>539</v>
      </c>
      <c r="B64" s="17">
        <v>48</v>
      </c>
    </row>
    <row r="65" spans="1:2" x14ac:dyDescent="0.25">
      <c r="A65" s="16" t="s">
        <v>650</v>
      </c>
      <c r="B65" s="17">
        <v>96</v>
      </c>
    </row>
    <row r="66" spans="1:2" x14ac:dyDescent="0.25">
      <c r="A66" s="16" t="s">
        <v>79</v>
      </c>
      <c r="B66" s="17">
        <v>384</v>
      </c>
    </row>
    <row r="67" spans="1:2" x14ac:dyDescent="0.25">
      <c r="A67" s="16" t="s">
        <v>742</v>
      </c>
      <c r="B67" s="17">
        <v>48</v>
      </c>
    </row>
    <row r="68" spans="1:2" x14ac:dyDescent="0.25">
      <c r="A68" s="16" t="s">
        <v>1517</v>
      </c>
      <c r="B68" s="17">
        <v>0</v>
      </c>
    </row>
    <row r="69" spans="1:2" x14ac:dyDescent="0.25">
      <c r="A69" s="16" t="s">
        <v>101</v>
      </c>
      <c r="B69" s="17">
        <v>96</v>
      </c>
    </row>
    <row r="70" spans="1:2" x14ac:dyDescent="0.25">
      <c r="A70" s="16" t="s">
        <v>449</v>
      </c>
      <c r="B70" s="17">
        <v>48</v>
      </c>
    </row>
    <row r="71" spans="1:2" x14ac:dyDescent="0.25">
      <c r="A71" s="16" t="s">
        <v>87</v>
      </c>
      <c r="B71" s="17">
        <v>808</v>
      </c>
    </row>
    <row r="72" spans="1:2" x14ac:dyDescent="0.25">
      <c r="A72" s="16" t="s">
        <v>251</v>
      </c>
      <c r="B72" s="17">
        <v>48</v>
      </c>
    </row>
    <row r="73" spans="1:2" x14ac:dyDescent="0.25">
      <c r="A73" s="16" t="s">
        <v>636</v>
      </c>
      <c r="B73" s="17">
        <v>48</v>
      </c>
    </row>
    <row r="74" spans="1:2" x14ac:dyDescent="0.25">
      <c r="A74" s="16" t="s">
        <v>1033</v>
      </c>
      <c r="B74" s="17">
        <v>48</v>
      </c>
    </row>
    <row r="75" spans="1:2" x14ac:dyDescent="0.25">
      <c r="A75" s="16" t="s">
        <v>549</v>
      </c>
      <c r="B75" s="17">
        <v>118</v>
      </c>
    </row>
    <row r="76" spans="1:2" x14ac:dyDescent="0.25">
      <c r="A76" s="16" t="s">
        <v>411</v>
      </c>
      <c r="B76" s="17">
        <v>48</v>
      </c>
    </row>
    <row r="77" spans="1:2" x14ac:dyDescent="0.25">
      <c r="A77" s="16" t="s">
        <v>444</v>
      </c>
      <c r="B77" s="17">
        <v>144</v>
      </c>
    </row>
    <row r="78" spans="1:2" x14ac:dyDescent="0.25">
      <c r="A78" s="16" t="s">
        <v>370</v>
      </c>
      <c r="B78" s="17">
        <v>92</v>
      </c>
    </row>
    <row r="79" spans="1:2" x14ac:dyDescent="0.25">
      <c r="A79" s="16" t="s">
        <v>446</v>
      </c>
      <c r="B79" s="17">
        <v>44</v>
      </c>
    </row>
    <row r="80" spans="1:2" x14ac:dyDescent="0.25">
      <c r="A80" s="16" t="s">
        <v>362</v>
      </c>
      <c r="B80" s="17">
        <v>48</v>
      </c>
    </row>
    <row r="81" spans="1:2" x14ac:dyDescent="0.25">
      <c r="A81" s="16" t="s">
        <v>308</v>
      </c>
      <c r="B81" s="17">
        <v>96</v>
      </c>
    </row>
    <row r="82" spans="1:2" x14ac:dyDescent="0.25">
      <c r="A82" s="16" t="s">
        <v>282</v>
      </c>
      <c r="B82" s="17">
        <v>48</v>
      </c>
    </row>
    <row r="83" spans="1:2" x14ac:dyDescent="0.25">
      <c r="A83" s="16" t="s">
        <v>587</v>
      </c>
      <c r="B83" s="17">
        <v>140</v>
      </c>
    </row>
    <row r="84" spans="1:2" x14ac:dyDescent="0.25">
      <c r="A84" s="16" t="s">
        <v>461</v>
      </c>
      <c r="B84" s="17">
        <v>240</v>
      </c>
    </row>
    <row r="85" spans="1:2" x14ac:dyDescent="0.25">
      <c r="A85" s="16" t="s">
        <v>528</v>
      </c>
      <c r="B85" s="17">
        <v>240</v>
      </c>
    </row>
    <row r="86" spans="1:2" x14ac:dyDescent="0.25">
      <c r="A86" s="16" t="s">
        <v>125</v>
      </c>
      <c r="B86" s="17">
        <v>48</v>
      </c>
    </row>
    <row r="87" spans="1:2" x14ac:dyDescent="0.25">
      <c r="A87" s="16" t="s">
        <v>532</v>
      </c>
      <c r="B87" s="17">
        <v>48</v>
      </c>
    </row>
    <row r="88" spans="1:2" x14ac:dyDescent="0.25">
      <c r="A88" s="16" t="s">
        <v>418</v>
      </c>
      <c r="B88" s="17">
        <v>48</v>
      </c>
    </row>
    <row r="89" spans="1:2" x14ac:dyDescent="0.25">
      <c r="A89" s="16" t="s">
        <v>133</v>
      </c>
      <c r="B89" s="17">
        <v>96</v>
      </c>
    </row>
    <row r="90" spans="1:2" x14ac:dyDescent="0.25">
      <c r="A90" s="16" t="s">
        <v>279</v>
      </c>
      <c r="B90" s="17">
        <v>96</v>
      </c>
    </row>
    <row r="91" spans="1:2" x14ac:dyDescent="0.25">
      <c r="A91" s="16" t="s">
        <v>1514</v>
      </c>
      <c r="B91" s="17">
        <v>0</v>
      </c>
    </row>
    <row r="92" spans="1:2" x14ac:dyDescent="0.25">
      <c r="A92" s="16" t="s">
        <v>465</v>
      </c>
      <c r="B92" s="17">
        <v>48</v>
      </c>
    </row>
    <row r="93" spans="1:2" x14ac:dyDescent="0.25">
      <c r="A93" s="16" t="s">
        <v>733</v>
      </c>
      <c r="B93" s="17">
        <v>70</v>
      </c>
    </row>
    <row r="94" spans="1:2" x14ac:dyDescent="0.25">
      <c r="A94" s="16" t="s">
        <v>480</v>
      </c>
      <c r="B94" s="17">
        <v>144</v>
      </c>
    </row>
    <row r="95" spans="1:2" x14ac:dyDescent="0.25">
      <c r="A95" s="16" t="s">
        <v>32</v>
      </c>
      <c r="B95" s="17">
        <v>480</v>
      </c>
    </row>
    <row r="96" spans="1:2" x14ac:dyDescent="0.25">
      <c r="A96" s="16" t="s">
        <v>305</v>
      </c>
      <c r="B96" s="17">
        <v>96</v>
      </c>
    </row>
    <row r="97" spans="1:2" x14ac:dyDescent="0.25">
      <c r="A97" s="16" t="s">
        <v>208</v>
      </c>
      <c r="B97" s="17">
        <v>140</v>
      </c>
    </row>
    <row r="98" spans="1:2" x14ac:dyDescent="0.25">
      <c r="A98" s="16" t="s">
        <v>85</v>
      </c>
      <c r="B98" s="17">
        <v>432</v>
      </c>
    </row>
    <row r="99" spans="1:2" x14ac:dyDescent="0.25">
      <c r="A99" s="16" t="s">
        <v>569</v>
      </c>
      <c r="B99" s="17">
        <v>48</v>
      </c>
    </row>
    <row r="100" spans="1:2" x14ac:dyDescent="0.25">
      <c r="A100" s="16" t="s">
        <v>233</v>
      </c>
      <c r="B100" s="17">
        <v>48</v>
      </c>
    </row>
    <row r="101" spans="1:2" x14ac:dyDescent="0.25">
      <c r="A101" s="16" t="s">
        <v>451</v>
      </c>
      <c r="B101" s="17">
        <v>48</v>
      </c>
    </row>
    <row r="102" spans="1:2" x14ac:dyDescent="0.25">
      <c r="A102" s="16" t="s">
        <v>164</v>
      </c>
      <c r="B102" s="17">
        <v>960</v>
      </c>
    </row>
    <row r="103" spans="1:2" x14ac:dyDescent="0.25">
      <c r="A103" s="16" t="s">
        <v>175</v>
      </c>
      <c r="B103" s="17">
        <v>48</v>
      </c>
    </row>
    <row r="104" spans="1:2" x14ac:dyDescent="0.25">
      <c r="A104" s="16" t="s">
        <v>64</v>
      </c>
      <c r="B104" s="17">
        <v>192</v>
      </c>
    </row>
    <row r="105" spans="1:2" x14ac:dyDescent="0.25">
      <c r="A105" s="16" t="s">
        <v>260</v>
      </c>
      <c r="B105" s="17">
        <v>48</v>
      </c>
    </row>
    <row r="106" spans="1:2" x14ac:dyDescent="0.25">
      <c r="A106" s="16" t="s">
        <v>1290</v>
      </c>
      <c r="B106" s="17">
        <v>48</v>
      </c>
    </row>
    <row r="107" spans="1:2" x14ac:dyDescent="0.25">
      <c r="A107" s="16" t="s">
        <v>23</v>
      </c>
      <c r="B107" s="17">
        <v>432</v>
      </c>
    </row>
    <row r="108" spans="1:2" x14ac:dyDescent="0.25">
      <c r="A108" s="16" t="s">
        <v>482</v>
      </c>
      <c r="B108" s="17">
        <v>96</v>
      </c>
    </row>
    <row r="109" spans="1:2" x14ac:dyDescent="0.25">
      <c r="A109" s="16" t="s">
        <v>683</v>
      </c>
      <c r="B109" s="17">
        <v>48</v>
      </c>
    </row>
    <row r="110" spans="1:2" x14ac:dyDescent="0.25">
      <c r="A110" s="16" t="s">
        <v>759</v>
      </c>
      <c r="B110" s="17">
        <v>48</v>
      </c>
    </row>
    <row r="111" spans="1:2" x14ac:dyDescent="0.25">
      <c r="A111" s="16" t="s">
        <v>428</v>
      </c>
      <c r="B111" s="17">
        <v>48</v>
      </c>
    </row>
    <row r="112" spans="1:2" x14ac:dyDescent="0.25">
      <c r="A112" s="16" t="s">
        <v>141</v>
      </c>
      <c r="B112" s="17">
        <v>432</v>
      </c>
    </row>
    <row r="113" spans="1:2" x14ac:dyDescent="0.25">
      <c r="A113" s="16" t="s">
        <v>1376</v>
      </c>
      <c r="B113" s="17">
        <v>48</v>
      </c>
    </row>
    <row r="114" spans="1:2" x14ac:dyDescent="0.25">
      <c r="A114" s="16" t="s">
        <v>558</v>
      </c>
      <c r="B114" s="17">
        <v>96</v>
      </c>
    </row>
    <row r="115" spans="1:2" x14ac:dyDescent="0.25">
      <c r="A115" s="16" t="s">
        <v>543</v>
      </c>
      <c r="B115" s="17">
        <v>96</v>
      </c>
    </row>
    <row r="116" spans="1:2" x14ac:dyDescent="0.25">
      <c r="A116" s="16" t="s">
        <v>333</v>
      </c>
      <c r="B116" s="17">
        <v>96</v>
      </c>
    </row>
    <row r="117" spans="1:2" x14ac:dyDescent="0.25">
      <c r="A117" s="16" t="s">
        <v>44</v>
      </c>
      <c r="B117" s="17">
        <v>384</v>
      </c>
    </row>
    <row r="118" spans="1:2" x14ac:dyDescent="0.25">
      <c r="A118" s="16" t="s">
        <v>907</v>
      </c>
      <c r="B118" s="17">
        <v>18216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workbookViewId="0">
      <selection activeCell="I16" sqref="I16"/>
    </sheetView>
  </sheetViews>
  <sheetFormatPr defaultRowHeight="15" x14ac:dyDescent="0.25"/>
  <cols>
    <col min="1" max="1" width="41.85546875" bestFit="1" customWidth="1"/>
  </cols>
  <sheetData>
    <row r="1" spans="1:4" x14ac:dyDescent="0.25">
      <c r="A1" t="s">
        <v>905</v>
      </c>
      <c r="B1" t="s">
        <v>909</v>
      </c>
    </row>
    <row r="2" spans="1:4" x14ac:dyDescent="0.25">
      <c r="A2" t="s">
        <v>150</v>
      </c>
      <c r="B2">
        <v>1228</v>
      </c>
      <c r="D2" t="str">
        <f>VLOOKUP(A2,[1]Società!$B:$L,1,FALSE)</f>
        <v>GS CASTELTROSINO SUPERBIKE</v>
      </c>
    </row>
    <row r="3" spans="1:4" x14ac:dyDescent="0.25">
      <c r="A3" t="s">
        <v>212</v>
      </c>
      <c r="B3">
        <v>500</v>
      </c>
      <c r="D3" t="str">
        <f>VLOOKUP(A3,[1]Società!$B:$L,1,FALSE)</f>
        <v>ASD TESTI CICLI</v>
      </c>
    </row>
    <row r="4" spans="1:4" x14ac:dyDescent="0.25">
      <c r="A4" t="s">
        <v>199</v>
      </c>
      <c r="B4">
        <v>344</v>
      </c>
      <c r="D4" t="str">
        <f>VLOOKUP(A4,[1]Società!$B:$L,1,FALSE)</f>
        <v>ASD CICLI MONTANINI</v>
      </c>
    </row>
    <row r="5" spans="1:4" x14ac:dyDescent="0.25">
      <c r="A5" t="s">
        <v>594</v>
      </c>
      <c r="B5">
        <v>260</v>
      </c>
      <c r="D5" t="str">
        <f>VLOOKUP(A5,[1]Società!$B:$L,1,FALSE)</f>
        <v>ASD LAKE BRACCIANO BIKE</v>
      </c>
    </row>
    <row r="6" spans="1:4" x14ac:dyDescent="0.25">
      <c r="A6" t="s">
        <v>627</v>
      </c>
      <c r="B6">
        <v>220</v>
      </c>
      <c r="D6" t="str">
        <f>VLOOKUP(A6,[1]Società!$B:$L,1,FALSE)</f>
        <v>TRIONO RACING SC CENTRO BICI</v>
      </c>
    </row>
    <row r="7" spans="1:4" x14ac:dyDescent="0.25">
      <c r="A7" t="s">
        <v>82</v>
      </c>
      <c r="B7">
        <v>208</v>
      </c>
      <c r="D7" t="str">
        <f>VLOOKUP(A7,[1]Società!$B:$L,1,FALSE)</f>
        <v>UC PETRIGNANO</v>
      </c>
    </row>
    <row r="8" spans="1:4" x14ac:dyDescent="0.25">
      <c r="A8" t="s">
        <v>438</v>
      </c>
      <c r="B8">
        <v>208</v>
      </c>
      <c r="D8" t="str">
        <f>VLOOKUP(A8,[1]Società!$B:$L,1,FALSE)</f>
        <v>TEAM AS BIKE</v>
      </c>
    </row>
    <row r="9" spans="1:4" x14ac:dyDescent="0.25">
      <c r="A9" t="s">
        <v>773</v>
      </c>
      <c r="B9">
        <v>208</v>
      </c>
      <c r="D9" t="str">
        <f>VLOOKUP(A9,[1]Società!$B:$L,1,FALSE)</f>
        <v>ASD CICLISMO MONTECCHIO</v>
      </c>
    </row>
    <row r="10" spans="1:4" x14ac:dyDescent="0.25">
      <c r="A10" t="s">
        <v>643</v>
      </c>
      <c r="B10">
        <v>208</v>
      </c>
      <c r="D10" t="str">
        <f>VLOOKUP(A10,[1]Società!$B:$L,1,FALSE)</f>
        <v>ASD MONTELABBATE PEDALA</v>
      </c>
    </row>
    <row r="11" spans="1:4" x14ac:dyDescent="0.25">
      <c r="A11" t="s">
        <v>524</v>
      </c>
      <c r="B11">
        <v>208</v>
      </c>
      <c r="D11" t="str">
        <f>VLOOKUP(A11,[1]Società!$B:$L,1,FALSE)</f>
        <v>ASD BIKENERGY</v>
      </c>
    </row>
    <row r="12" spans="1:4" x14ac:dyDescent="0.25">
      <c r="A12" t="s">
        <v>795</v>
      </c>
      <c r="B12">
        <v>192</v>
      </c>
      <c r="D12" t="str">
        <f>VLOOKUP(A12,[1]Società!$B:$L,1,FALSE)</f>
        <v>CICLISMO TERONTOLA</v>
      </c>
    </row>
    <row r="13" spans="1:4" x14ac:dyDescent="0.25">
      <c r="A13" t="s">
        <v>832</v>
      </c>
      <c r="B13">
        <v>192</v>
      </c>
      <c r="D13" t="str">
        <f>VLOOKUP(A13,[1]Società!$B:$L,1,FALSE)</f>
        <v>POLISPORTIVA VALLERBIKE AVIS MONTAIONE</v>
      </c>
    </row>
    <row r="14" spans="1:4" x14ac:dyDescent="0.25">
      <c r="A14" t="s">
        <v>631</v>
      </c>
      <c r="B14">
        <v>188</v>
      </c>
      <c r="D14" t="str">
        <f>VLOOKUP(A14,[1]Società!$B:$L,1,FALSE)</f>
        <v>MTB CASTIGLIONE DEL LAGO</v>
      </c>
    </row>
    <row r="15" spans="1:4" x14ac:dyDescent="0.25">
      <c r="A15" t="s">
        <v>475</v>
      </c>
      <c r="B15">
        <v>156</v>
      </c>
      <c r="D15" t="str">
        <f>VLOOKUP(A15,[1]Società!$B:$L,1,FALSE)</f>
        <v>ASD PRENESTE BIKE</v>
      </c>
    </row>
    <row r="16" spans="1:4" x14ac:dyDescent="0.25">
      <c r="A16" t="s">
        <v>224</v>
      </c>
      <c r="B16">
        <v>156</v>
      </c>
      <c r="D16" t="str">
        <f>VLOOKUP(A16,[1]Società!$B:$L,1,FALSE)</f>
        <v>ASD TURBOLENTI RIVODUTRI</v>
      </c>
    </row>
    <row r="17" spans="1:4" x14ac:dyDescent="0.25">
      <c r="A17" t="s">
        <v>444</v>
      </c>
      <c r="B17">
        <v>156</v>
      </c>
      <c r="D17" t="str">
        <f>VLOOKUP(A17,[1]Società!$B:$L,1,FALSE)</f>
        <v>GS POCCIANTI</v>
      </c>
    </row>
    <row r="18" spans="1:4" x14ac:dyDescent="0.25">
      <c r="A18" t="s">
        <v>311</v>
      </c>
      <c r="B18">
        <v>156</v>
      </c>
      <c r="D18" t="str">
        <f>VLOOKUP(A18,[1]Società!$B:$L,1,FALSE)</f>
        <v>ACIDO LATTICO MTB PASSOCORESE</v>
      </c>
    </row>
    <row r="19" spans="1:4" x14ac:dyDescent="0.25">
      <c r="A19" t="s">
        <v>339</v>
      </c>
      <c r="B19">
        <v>136</v>
      </c>
      <c r="D19" t="str">
        <f>VLOOKUP(A19,[1]Società!$B:$L,1,FALSE)</f>
        <v>PROCYCLING TEAM CASELLI</v>
      </c>
    </row>
    <row r="20" spans="1:4" x14ac:dyDescent="0.25">
      <c r="A20" t="s">
        <v>564</v>
      </c>
      <c r="B20">
        <v>104</v>
      </c>
      <c r="D20" t="str">
        <f>VLOOKUP(A20,[1]Società!$B:$L,1,FALSE)</f>
        <v>ASD VO2 CYCLING LAB</v>
      </c>
    </row>
    <row r="21" spans="1:4" x14ac:dyDescent="0.25">
      <c r="A21" t="s">
        <v>484</v>
      </c>
      <c r="B21">
        <v>104</v>
      </c>
      <c r="D21" t="str">
        <f>VLOOKUP(A21,[1]Società!$B:$L,1,FALSE)</f>
        <v>PASSEPARTOUT</v>
      </c>
    </row>
    <row r="22" spans="1:4" x14ac:dyDescent="0.25">
      <c r="A22" t="s">
        <v>135</v>
      </c>
      <c r="B22">
        <v>104</v>
      </c>
      <c r="D22" t="str">
        <f>VLOOKUP(A22,[1]Società!$B:$L,1,FALSE)</f>
        <v>CASTOM4 TEAM CASELLI</v>
      </c>
    </row>
    <row r="23" spans="1:4" x14ac:dyDescent="0.25">
      <c r="A23" t="s">
        <v>645</v>
      </c>
      <c r="B23">
        <v>104</v>
      </c>
      <c r="D23" t="str">
        <f>VLOOKUP(A23,[1]Società!$B:$L,1,FALSE)</f>
        <v>ASD BIKESHOP TEAM ROMA</v>
      </c>
    </row>
    <row r="24" spans="1:4" x14ac:dyDescent="0.25">
      <c r="A24" t="s">
        <v>568</v>
      </c>
      <c r="B24">
        <v>104</v>
      </c>
      <c r="D24" t="str">
        <f>VLOOKUP(A24,[1]Società!$B:$L,1,FALSE)</f>
        <v>ASD MTB RIETI</v>
      </c>
    </row>
    <row r="25" spans="1:4" x14ac:dyDescent="0.25">
      <c r="A25" t="s">
        <v>508</v>
      </c>
      <c r="B25">
        <v>104</v>
      </c>
      <c r="D25" t="str">
        <f>VLOOKUP(A25,[1]Società!$B:$L,1,FALSE)</f>
        <v>ASD INFINITY BIKE</v>
      </c>
    </row>
    <row r="26" spans="1:4" x14ac:dyDescent="0.25">
      <c r="A26" t="s">
        <v>825</v>
      </c>
      <c r="B26">
        <v>96</v>
      </c>
      <c r="D26" t="str">
        <f>VLOOKUP(A26,[1]Società!$B:$L,1,FALSE)</f>
        <v>#RIDEFORSM ASD</v>
      </c>
    </row>
    <row r="27" spans="1:4" x14ac:dyDescent="0.25">
      <c r="A27" t="s">
        <v>706</v>
      </c>
      <c r="B27">
        <v>84</v>
      </c>
      <c r="D27" t="str">
        <f>VLOOKUP(A27,[1]Società!$B:$L,1,FALSE)</f>
        <v>ASD CERRO BIKE</v>
      </c>
    </row>
    <row r="28" spans="1:4" x14ac:dyDescent="0.25">
      <c r="A28" t="s">
        <v>586</v>
      </c>
      <c r="B28">
        <v>84</v>
      </c>
      <c r="D28" t="str">
        <f>VLOOKUP(A28,[1]Società!$B:$L,1,FALSE)</f>
        <v>STEELSBIKES</v>
      </c>
    </row>
    <row r="29" spans="1:4" x14ac:dyDescent="0.25">
      <c r="A29" t="s">
        <v>354</v>
      </c>
      <c r="B29">
        <v>84</v>
      </c>
      <c r="D29" t="str">
        <f>VLOOKUP(A29,[1]Società!$B:$L,1,FALSE)</f>
        <v>ASD S E P BIKE</v>
      </c>
    </row>
    <row r="30" spans="1:4" x14ac:dyDescent="0.25">
      <c r="A30" t="s">
        <v>474</v>
      </c>
      <c r="B30">
        <v>52</v>
      </c>
      <c r="D30" t="str">
        <f>VLOOKUP(A30,[1]Società!$B:$L,1,FALSE)</f>
        <v>SC PARLESCA RACING BIKES PG</v>
      </c>
    </row>
    <row r="31" spans="1:4" x14ac:dyDescent="0.25">
      <c r="A31" t="s">
        <v>764</v>
      </c>
      <c r="B31">
        <v>52</v>
      </c>
      <c r="D31" t="str">
        <f>VLOOKUP(A31,[1]Società!$B:$L,1,FALSE)</f>
        <v>BIKE' A.S.D. REAL SPORTING CLUB</v>
      </c>
    </row>
    <row r="32" spans="1:4" x14ac:dyDescent="0.25">
      <c r="A32" t="s">
        <v>546</v>
      </c>
      <c r="B32">
        <v>52</v>
      </c>
      <c r="D32" t="str">
        <f>VLOOKUP(A32,[1]Società!$B:$L,1,FALSE)</f>
        <v>BIKE PROJECT FOIANO</v>
      </c>
    </row>
    <row r="33" spans="1:4" x14ac:dyDescent="0.25">
      <c r="A33" t="s">
        <v>625</v>
      </c>
      <c r="B33">
        <v>52</v>
      </c>
      <c r="D33" t="str">
        <f>VLOOKUP(A33,[1]Società!$B:$L,1,FALSE)</f>
        <v>ASD T. BIKE</v>
      </c>
    </row>
    <row r="34" spans="1:4" x14ac:dyDescent="0.25">
      <c r="A34" t="s">
        <v>253</v>
      </c>
      <c r="B34">
        <v>52</v>
      </c>
      <c r="D34" t="str">
        <f>VLOOKUP(A34,[1]Società!$B:$L,1,FALSE)</f>
        <v>ALATRI BIKE ASD</v>
      </c>
    </row>
    <row r="35" spans="1:4" x14ac:dyDescent="0.25">
      <c r="A35" t="s">
        <v>331</v>
      </c>
      <c r="B35">
        <v>52</v>
      </c>
      <c r="D35" t="str">
        <f>VLOOKUP(A35,[1]Società!$B:$L,1,FALSE)</f>
        <v>TEAM CASTELLO BIKE-RACE MONTAIN</v>
      </c>
    </row>
    <row r="36" spans="1:4" x14ac:dyDescent="0.25">
      <c r="A36" t="s">
        <v>182</v>
      </c>
      <c r="B36">
        <v>52</v>
      </c>
      <c r="D36" t="str">
        <f>VLOOKUP(A36,[1]Società!$B:$L,1,FALSE)</f>
        <v>GUSTATREVI MTB</v>
      </c>
    </row>
    <row r="37" spans="1:4" x14ac:dyDescent="0.25">
      <c r="A37" t="s">
        <v>193</v>
      </c>
      <c r="B37">
        <v>52</v>
      </c>
      <c r="D37" t="str">
        <f>VLOOKUP(A37,[1]Società!$B:$L,1,FALSE)</f>
        <v>ABETONE GRAVITY TEAM ASD</v>
      </c>
    </row>
    <row r="38" spans="1:4" x14ac:dyDescent="0.25">
      <c r="A38" t="s">
        <v>611</v>
      </c>
      <c r="B38">
        <v>52</v>
      </c>
      <c r="D38" t="str">
        <f>VLOOKUP(A38,[1]Società!$B:$L,1,FALSE)</f>
        <v>ASD TEAM LADISPOLI</v>
      </c>
    </row>
    <row r="39" spans="1:4" x14ac:dyDescent="0.25">
      <c r="A39" t="s">
        <v>748</v>
      </c>
      <c r="B39">
        <v>52</v>
      </c>
      <c r="D39" t="str">
        <f>VLOOKUP(A39,[1]Società!$B:$L,1,FALSE)</f>
        <v>ASD BICI CLUB SIBILLINI</v>
      </c>
    </row>
    <row r="40" spans="1:4" x14ac:dyDescent="0.25">
      <c r="A40" t="s">
        <v>545</v>
      </c>
      <c r="B40">
        <v>52</v>
      </c>
      <c r="D40" t="str">
        <f>VLOOKUP(A40,[1]Società!$B:$L,1,FALSE)</f>
        <v>ASD ALTA VALLE DEL POTENZA</v>
      </c>
    </row>
    <row r="41" spans="1:4" x14ac:dyDescent="0.25">
      <c r="A41" t="s">
        <v>211</v>
      </c>
      <c r="B41">
        <v>52</v>
      </c>
      <c r="D41" t="str">
        <f>VLOOKUP(A41,[1]Società!$B:$L,1,FALSE)</f>
        <v>ASD CICLOWATT</v>
      </c>
    </row>
    <row r="42" spans="1:4" x14ac:dyDescent="0.25">
      <c r="A42" t="s">
        <v>707</v>
      </c>
      <c r="B42">
        <v>52</v>
      </c>
      <c r="D42" t="str">
        <f>VLOOKUP(A42,[1]Società!$B:$L,1,FALSE)</f>
        <v>BIKE AND RIDE MSP ROMA</v>
      </c>
    </row>
    <row r="43" spans="1:4" x14ac:dyDescent="0.25">
      <c r="A43" t="s">
        <v>600</v>
      </c>
      <c r="B43">
        <v>52</v>
      </c>
      <c r="D43" t="str">
        <f>VLOOKUP(A43,[1]Società!$B:$L,1,FALSE)</f>
        <v>ASD TEAM 2014</v>
      </c>
    </row>
    <row r="44" spans="1:4" x14ac:dyDescent="0.25">
      <c r="A44" t="s">
        <v>267</v>
      </c>
      <c r="B44">
        <v>52</v>
      </c>
      <c r="D44" t="str">
        <f>VLOOKUP(A44,[1]Società!$B:$L,1,FALSE)</f>
        <v>ASD CAPITANI MINUTERIE METALLICHE</v>
      </c>
    </row>
    <row r="45" spans="1:4" x14ac:dyDescent="0.25">
      <c r="A45" t="s">
        <v>230</v>
      </c>
      <c r="B45">
        <v>52</v>
      </c>
      <c r="D45" t="str">
        <f>VLOOKUP(A45,[1]Società!$B:$L,1,FALSE)</f>
        <v>TEAM REVOLUTION BIKE</v>
      </c>
    </row>
    <row r="46" spans="1:4" x14ac:dyDescent="0.25">
      <c r="A46" t="s">
        <v>692</v>
      </c>
      <c r="B46">
        <v>52</v>
      </c>
      <c r="D46" t="str">
        <f>VLOOKUP(A46,[1]Società!$B:$L,1,FALSE)</f>
        <v>AMICI BIKERS CAVA DE' TIRRENI  GRIFOBIKE</v>
      </c>
    </row>
    <row r="47" spans="1:4" x14ac:dyDescent="0.25">
      <c r="A47" t="s">
        <v>673</v>
      </c>
      <c r="B47">
        <v>52</v>
      </c>
      <c r="D47" t="str">
        <f>VLOOKUP(A47,[1]Società!$B:$L,1,FALSE)</f>
        <v>ELBA BIKE - SCOTT</v>
      </c>
    </row>
    <row r="48" spans="1:4" x14ac:dyDescent="0.25">
      <c r="A48" t="s">
        <v>635</v>
      </c>
      <c r="B48">
        <v>52</v>
      </c>
      <c r="D48" t="str">
        <f>VLOOKUP(A48,[1]Società!$B:$L,1,FALSE)</f>
        <v>TEAM VITTORIO BIKE ASD</v>
      </c>
    </row>
    <row r="49" spans="1:4" x14ac:dyDescent="0.25">
      <c r="A49" t="s">
        <v>630</v>
      </c>
      <c r="B49">
        <v>52</v>
      </c>
      <c r="D49" t="str">
        <f>VLOOKUP(A49,[1]Società!$B:$L,1,FALSE)</f>
        <v>UC TRASIMENO</v>
      </c>
    </row>
    <row r="50" spans="1:4" x14ac:dyDescent="0.25">
      <c r="A50" t="s">
        <v>110</v>
      </c>
      <c r="B50">
        <v>52</v>
      </c>
      <c r="D50" t="str">
        <f>VLOOKUP(A50,[1]Società!$B:$L,1,FALSE)</f>
        <v>CTM CENTRO DEDICATO AL CICLISMO ASD</v>
      </c>
    </row>
    <row r="51" spans="1:4" x14ac:dyDescent="0.25">
      <c r="A51" t="s">
        <v>530</v>
      </c>
      <c r="B51">
        <v>52</v>
      </c>
      <c r="D51" t="str">
        <f>VLOOKUP(A51,[1]Società!$B:$L,1,FALSE)</f>
        <v>ASD PRO BIKE RIDING TEAM</v>
      </c>
    </row>
    <row r="52" spans="1:4" x14ac:dyDescent="0.25">
      <c r="A52" t="s">
        <v>400</v>
      </c>
      <c r="B52">
        <v>52</v>
      </c>
      <c r="D52" t="str">
        <f>VLOOKUP(A52,[1]Società!$B:$L,1,FALSE)</f>
        <v>ASD PROVIS BIKE</v>
      </c>
    </row>
    <row r="53" spans="1:4" x14ac:dyDescent="0.25">
      <c r="A53" t="s">
        <v>333</v>
      </c>
      <c r="B53">
        <v>52</v>
      </c>
      <c r="D53" t="str">
        <f>VLOOKUP(A53,[1]Società!$B:$L,1,FALSE)</f>
        <v>VIVO-MG.K VIS-DAL COLLE</v>
      </c>
    </row>
    <row r="54" spans="1:4" x14ac:dyDescent="0.25">
      <c r="A54" t="s">
        <v>726</v>
      </c>
      <c r="B54">
        <v>52</v>
      </c>
      <c r="D54" t="str">
        <f>VLOOKUP(A54,[1]Società!$B:$L,1,FALSE)</f>
        <v>ASD CICLI FATATO</v>
      </c>
    </row>
    <row r="55" spans="1:4" x14ac:dyDescent="0.25">
      <c r="A55" t="s">
        <v>504</v>
      </c>
      <c r="B55">
        <v>52</v>
      </c>
      <c r="D55" t="str">
        <f>VLOOKUP(A55,[1]Società!$B:$L,1,FALSE)</f>
        <v>MTB CLUB VITERBO</v>
      </c>
    </row>
    <row r="56" spans="1:4" x14ac:dyDescent="0.25">
      <c r="A56" t="s">
        <v>813</v>
      </c>
      <c r="B56">
        <v>32</v>
      </c>
      <c r="D56" t="str">
        <f>VLOOKUP(A56,[1]Società!$B:$L,1,FALSE)</f>
        <v>DUE RUOTE CITTA' DI AREZZO</v>
      </c>
    </row>
    <row r="57" spans="1:4" x14ac:dyDescent="0.25">
      <c r="A57" t="s">
        <v>824</v>
      </c>
      <c r="B57">
        <v>32</v>
      </c>
      <c r="D57" t="str">
        <f>VLOOKUP(A57,[1]Società!$B:$L,1,FALSE)</f>
        <v>ASD SARTAFOSSI IMPRUNETA</v>
      </c>
    </row>
    <row r="58" spans="1:4" x14ac:dyDescent="0.25">
      <c r="A58" t="s">
        <v>819</v>
      </c>
      <c r="B58">
        <v>32</v>
      </c>
      <c r="D58" t="str">
        <f>VLOOKUP(A58,[1]Società!$B:$L,1,FALSE)</f>
        <v>GSA PENNE SPRINT</v>
      </c>
    </row>
    <row r="59" spans="1:4" x14ac:dyDescent="0.25">
      <c r="A59" t="s">
        <v>796</v>
      </c>
      <c r="B59">
        <v>32</v>
      </c>
      <c r="D59" t="str">
        <f>VLOOKUP(A59,[1]Società!$B:$L,1,FALSE)</f>
        <v>FORNO PIOPPI</v>
      </c>
    </row>
    <row r="60" spans="1:4" x14ac:dyDescent="0.25">
      <c r="A60" t="s">
        <v>811</v>
      </c>
      <c r="B60">
        <v>32</v>
      </c>
      <c r="D60" t="str">
        <f>VLOOKUP(A60,[1]Società!$B:$L,1,FALSE)</f>
        <v>TEAM MARATHON BIKE ASD</v>
      </c>
    </row>
    <row r="61" spans="1:4" x14ac:dyDescent="0.25">
      <c r="A61" t="s">
        <v>812</v>
      </c>
      <c r="B61">
        <v>32</v>
      </c>
      <c r="D61" t="str">
        <f>VLOOKUP(A61,[1]Società!$B:$L,1,FALSE)</f>
        <v>ASD TURBOLENTI</v>
      </c>
    </row>
    <row r="62" spans="1:4" x14ac:dyDescent="0.25">
      <c r="A62" t="s">
        <v>904</v>
      </c>
      <c r="D62" t="e">
        <f>VLOOKUP(A62,[1]Società!$B:$L,1,FALSE)</f>
        <v>#N/A</v>
      </c>
    </row>
    <row r="63" spans="1:4" x14ac:dyDescent="0.25">
      <c r="A63" t="s">
        <v>896</v>
      </c>
      <c r="D63" t="e">
        <f>VLOOKUP(A63,[1]Società!$B:$L,1,FALSE)</f>
        <v>#N/A</v>
      </c>
    </row>
    <row r="64" spans="1:4" x14ac:dyDescent="0.25">
      <c r="A64" t="s">
        <v>906</v>
      </c>
      <c r="D64" t="e">
        <f>VLOOKUP(A64,[1]Società!$B:$L,1,FALSE)</f>
        <v>#N/A</v>
      </c>
    </row>
    <row r="65" spans="1:4" x14ac:dyDescent="0.25">
      <c r="A65" t="s">
        <v>907</v>
      </c>
      <c r="B65">
        <v>40080</v>
      </c>
      <c r="D65" t="e">
        <f>VLOOKUP(A65,[1]Società!$B:$L,1,FALSE)</f>
        <v>#N/A</v>
      </c>
    </row>
  </sheetData>
  <sortState ref="A2:D235">
    <sortCondition ref="D2:D2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Classifica</vt:lpstr>
      <vt:lpstr>P.ti 3R</vt:lpstr>
      <vt:lpstr>P.ti CT</vt:lpstr>
      <vt:lpstr>SOcPtiT3R</vt:lpstr>
      <vt:lpstr>SocCTaKm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2022-04-11T06:01:40Z</dcterms:created>
  <dcterms:modified xsi:type="dcterms:W3CDTF">2022-09-06T12:16:51Z</dcterms:modified>
</cp:coreProperties>
</file>